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60" windowHeight="1170" tabRatio="764"/>
  </bookViews>
  <sheets>
    <sheet name="1. Razred" sheetId="1" r:id="rId1"/>
    <sheet name="2. Razred" sheetId="3" r:id="rId2"/>
    <sheet name="3. Razred" sheetId="4" r:id="rId3"/>
    <sheet name="4. Razred" sheetId="5" r:id="rId4"/>
    <sheet name="Susreti" sheetId="6" r:id="rId5"/>
  </sheets>
  <definedNames>
    <definedName name="_xlnm._FilterDatabase" localSheetId="0" hidden="1">'1. Razred'!$A$7:$O$83</definedName>
    <definedName name="_xlnm._FilterDatabase" localSheetId="1" hidden="1">'2. Razred'!$A$6:$O$64</definedName>
    <definedName name="_xlnm._FilterDatabase" localSheetId="2" hidden="1">'3. Razred'!$A$8:$O$92</definedName>
    <definedName name="_xlnm._FilterDatabase" localSheetId="3" hidden="1">'4. Razred'!$A$9:$O$76</definedName>
  </definedNames>
  <calcPr calcId="145621"/>
</workbook>
</file>

<file path=xl/calcChain.xml><?xml version="1.0" encoding="utf-8"?>
<calcChain xmlns="http://schemas.openxmlformats.org/spreadsheetml/2006/main">
  <c r="Q83" i="1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6" i="5"/>
  <c r="Q47" i="5"/>
  <c r="Q48" i="5"/>
  <c r="Q44" i="5"/>
  <c r="Q45" i="5"/>
  <c r="Q49" i="5"/>
  <c r="Q50" i="5"/>
  <c r="Q51" i="5"/>
  <c r="Q52" i="5"/>
  <c r="Q54" i="5"/>
  <c r="Q55" i="5"/>
  <c r="Q56" i="5"/>
  <c r="Q57" i="5"/>
  <c r="Q53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R55" i="6"/>
  <c r="R48" i="6"/>
  <c r="R49" i="6"/>
  <c r="R51" i="6"/>
  <c r="R47" i="6"/>
  <c r="R50" i="6"/>
  <c r="R52" i="6"/>
  <c r="R41" i="6"/>
  <c r="R43" i="6"/>
  <c r="R44" i="6"/>
  <c r="R42" i="6"/>
  <c r="R37" i="6"/>
  <c r="Q9" i="4" l="1"/>
  <c r="Q11" i="4"/>
  <c r="Q10" i="4"/>
  <c r="Q12" i="4"/>
  <c r="Q13" i="4"/>
  <c r="Q14" i="4"/>
  <c r="Q16" i="4"/>
  <c r="Q15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7" i="3"/>
  <c r="Q8" i="3"/>
  <c r="Q9" i="3"/>
  <c r="Q11" i="3"/>
  <c r="Q10" i="3"/>
  <c r="Q12" i="3"/>
  <c r="Q14" i="3"/>
  <c r="Q13" i="3"/>
  <c r="Q15" i="3"/>
  <c r="Q16" i="3"/>
  <c r="Q17" i="3"/>
  <c r="Q18" i="3"/>
  <c r="Q19" i="3"/>
  <c r="Q20" i="3"/>
  <c r="Q22" i="3"/>
  <c r="Q23" i="3"/>
  <c r="Q24" i="3"/>
  <c r="Q25" i="3"/>
  <c r="Q26" i="3"/>
  <c r="Q27" i="3"/>
  <c r="Q28" i="3"/>
  <c r="Q29" i="3"/>
  <c r="Q30" i="3"/>
  <c r="Q31" i="3"/>
  <c r="Q2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8" i="1"/>
  <c r="Q80" i="1" l="1"/>
  <c r="Q82" i="1"/>
  <c r="Q81" i="1"/>
  <c r="Q79" i="1"/>
  <c r="Q78" i="1"/>
  <c r="Q77" i="1"/>
  <c r="Q76" i="1"/>
  <c r="Q75" i="1"/>
  <c r="Q74" i="1"/>
  <c r="Q73" i="1"/>
  <c r="Q72" i="1"/>
  <c r="Q71" i="1"/>
  <c r="Q69" i="1"/>
  <c r="Q70" i="1"/>
  <c r="Q68" i="1"/>
  <c r="Q67" i="1"/>
  <c r="Q66" i="1"/>
  <c r="Q63" i="1"/>
  <c r="Q64" i="1"/>
  <c r="Q65" i="1"/>
  <c r="Q62" i="1"/>
  <c r="Q61" i="1"/>
  <c r="Q60" i="1"/>
  <c r="Q58" i="1"/>
  <c r="Q59" i="1"/>
  <c r="Q57" i="1"/>
  <c r="Q56" i="1"/>
  <c r="Q54" i="1"/>
  <c r="Q55" i="1"/>
  <c r="Q52" i="1"/>
  <c r="Q53" i="1"/>
  <c r="Q50" i="1"/>
  <c r="Q51" i="1"/>
  <c r="Q49" i="1"/>
  <c r="Q48" i="1"/>
  <c r="Q46" i="1"/>
  <c r="Q47" i="1"/>
  <c r="Q45" i="1"/>
  <c r="Q44" i="1"/>
  <c r="Q43" i="1"/>
  <c r="Q42" i="1"/>
  <c r="Q41" i="1"/>
  <c r="Q40" i="1"/>
  <c r="Q38" i="1"/>
  <c r="Q39" i="1"/>
  <c r="Q37" i="1"/>
  <c r="Q34" i="1"/>
  <c r="Q36" i="1"/>
  <c r="Q35" i="1"/>
  <c r="Q33" i="1"/>
  <c r="Q31" i="1"/>
  <c r="Q32" i="1"/>
  <c r="Q30" i="1"/>
  <c r="Q29" i="1"/>
  <c r="Q28" i="1"/>
  <c r="Q27" i="1"/>
  <c r="Q25" i="1"/>
  <c r="Q26" i="1"/>
  <c r="Q22" i="1"/>
  <c r="Q23" i="1"/>
  <c r="Q24" i="1"/>
  <c r="Q21" i="1"/>
  <c r="Q20" i="1"/>
  <c r="Q19" i="1"/>
  <c r="Q17" i="1"/>
  <c r="Q16" i="1"/>
  <c r="Q15" i="1"/>
  <c r="Q18" i="1"/>
  <c r="Q14" i="1"/>
  <c r="Q10" i="1"/>
  <c r="Q11" i="1"/>
  <c r="Q13" i="1"/>
  <c r="Q9" i="1"/>
  <c r="Q12" i="1"/>
</calcChain>
</file>

<file path=xl/sharedStrings.xml><?xml version="1.0" encoding="utf-8"?>
<sst xmlns="http://schemas.openxmlformats.org/spreadsheetml/2006/main" count="3157" uniqueCount="959">
  <si>
    <t>Prirodoslovna škola Vladimira Preloga</t>
  </si>
  <si>
    <t>Prva privatna gimnazija s pravom javnosti - Zagreb</t>
  </si>
  <si>
    <t>Srpska pravoslavna opća gimnazija Kantakuzina</t>
  </si>
  <si>
    <t>V. gimnazija - Zagreb</t>
  </si>
  <si>
    <t>XII. gimnazija - Zagreb</t>
  </si>
  <si>
    <t>XV. gimnazija - Zagreb</t>
  </si>
  <si>
    <t>XVI. gimnazija - Zagreb</t>
  </si>
  <si>
    <t>Zdravstveno učilište - Zagreb</t>
  </si>
  <si>
    <t>Šifra škole</t>
  </si>
  <si>
    <t>Zagreb</t>
  </si>
  <si>
    <t>Grad Zagreb</t>
  </si>
  <si>
    <t>Broj Kategorije</t>
  </si>
  <si>
    <t>Ime škole</t>
  </si>
  <si>
    <t>Rb.</t>
  </si>
  <si>
    <t>OIB</t>
  </si>
  <si>
    <t>Ime</t>
  </si>
  <si>
    <t>Prezime</t>
  </si>
  <si>
    <t>Školska godina</t>
  </si>
  <si>
    <t>Razred</t>
  </si>
  <si>
    <t>Ime mentora</t>
  </si>
  <si>
    <t>Prezime mentora</t>
  </si>
  <si>
    <t>Grad</t>
  </si>
  <si>
    <t>Broj županije</t>
  </si>
  <si>
    <t>Županija</t>
  </si>
  <si>
    <t>Zaporka</t>
  </si>
  <si>
    <t>2016./2017.</t>
  </si>
  <si>
    <t>4. razred SŠ</t>
  </si>
  <si>
    <t>Gimnazija Lucijana Vranjanina</t>
  </si>
  <si>
    <t>Gimnazija Sesvete</t>
  </si>
  <si>
    <t>Gimnazija Tituša Brezovačkog</t>
  </si>
  <si>
    <t>Gornjogradska gimnazija</t>
  </si>
  <si>
    <t>I. gimnazija - Zagreb</t>
  </si>
  <si>
    <t>II. gimnazija - Zagreb</t>
  </si>
  <si>
    <t>III. gimnazija - Zagreb</t>
  </si>
  <si>
    <t>IX. gimnazija - Zagreb</t>
  </si>
  <si>
    <t>Klasična gimnazija - Zagreb</t>
  </si>
  <si>
    <t>Bodovi</t>
  </si>
  <si>
    <t>Postotak</t>
  </si>
  <si>
    <t>Pozicija</t>
  </si>
  <si>
    <t>1. RAZRED</t>
  </si>
  <si>
    <t>2. RAZRED</t>
  </si>
  <si>
    <t>3. RAZRED</t>
  </si>
  <si>
    <t>4. RAZRED</t>
  </si>
  <si>
    <t>Športska gimnazija</t>
  </si>
  <si>
    <t>Lorena</t>
  </si>
  <si>
    <t xml:space="preserve">Zvonimir </t>
  </si>
  <si>
    <t xml:space="preserve">Sonja </t>
  </si>
  <si>
    <t>Kralj</t>
  </si>
  <si>
    <t>1. Razred</t>
  </si>
  <si>
    <t>2. Razred</t>
  </si>
  <si>
    <t>3. Razred</t>
  </si>
  <si>
    <t>4. Razred</t>
  </si>
  <si>
    <t xml:space="preserve">Paula </t>
  </si>
  <si>
    <t xml:space="preserve">Karlo </t>
  </si>
  <si>
    <t>Herceg</t>
  </si>
  <si>
    <t>Marija</t>
  </si>
  <si>
    <t>VII.gimnazija</t>
  </si>
  <si>
    <t xml:space="preserve">Franica </t>
  </si>
  <si>
    <t>Mirković</t>
  </si>
  <si>
    <t xml:space="preserve">Barbara </t>
  </si>
  <si>
    <t>Parabić</t>
  </si>
  <si>
    <t>Tin</t>
  </si>
  <si>
    <t xml:space="preserve"> Tomašić</t>
  </si>
  <si>
    <t xml:space="preserve">Lovro </t>
  </si>
  <si>
    <t>Bilić</t>
  </si>
  <si>
    <t>Josip</t>
  </si>
  <si>
    <t xml:space="preserve">Lana </t>
  </si>
  <si>
    <t>Jelena</t>
  </si>
  <si>
    <t>Štaba</t>
  </si>
  <si>
    <t xml:space="preserve">Hrvoje </t>
  </si>
  <si>
    <t>Malić</t>
  </si>
  <si>
    <t>Irma</t>
  </si>
  <si>
    <t>Škaljo</t>
  </si>
  <si>
    <t>Maša</t>
  </si>
  <si>
    <t>Mayr Radonić</t>
  </si>
  <si>
    <t>Ivana</t>
  </si>
  <si>
    <t>Paula</t>
  </si>
  <si>
    <t>Lea</t>
  </si>
  <si>
    <t>Ana</t>
  </si>
  <si>
    <t>Dora</t>
  </si>
  <si>
    <t>Petra</t>
  </si>
  <si>
    <t>Bošnjak</t>
  </si>
  <si>
    <t>Dorotea</t>
  </si>
  <si>
    <t xml:space="preserve">Marta </t>
  </si>
  <si>
    <t>Hrvoje</t>
  </si>
  <si>
    <t>Fran</t>
  </si>
  <si>
    <t>Rajković</t>
  </si>
  <si>
    <t>Maksimilijan</t>
  </si>
  <si>
    <t>Tupek</t>
  </si>
  <si>
    <t>Ljubica</t>
  </si>
  <si>
    <t>Puškar</t>
  </si>
  <si>
    <t>Antonio</t>
  </si>
  <si>
    <t>Prehrambeno - tehnološka škola</t>
  </si>
  <si>
    <t>Martina</t>
  </si>
  <si>
    <t>Iva</t>
  </si>
  <si>
    <t>Antonija</t>
  </si>
  <si>
    <t>Barić</t>
  </si>
  <si>
    <t>Romana</t>
  </si>
  <si>
    <t>Halapir Franković</t>
  </si>
  <si>
    <t>Klepić</t>
  </si>
  <si>
    <t>Međeral Ozimec</t>
  </si>
  <si>
    <t>Randić</t>
  </si>
  <si>
    <t>Nika</t>
  </si>
  <si>
    <t>Šašić</t>
  </si>
  <si>
    <t>Nina</t>
  </si>
  <si>
    <t xml:space="preserve">Fran Juraj </t>
  </si>
  <si>
    <t>Kajs</t>
  </si>
  <si>
    <t xml:space="preserve">Maja </t>
  </si>
  <si>
    <t>Žurić</t>
  </si>
  <si>
    <t>Patricia</t>
  </si>
  <si>
    <t>Šimić</t>
  </si>
  <si>
    <t>Marković</t>
  </si>
  <si>
    <t>Luka</t>
  </si>
  <si>
    <t>Berković</t>
  </si>
  <si>
    <t>Kožinec</t>
  </si>
  <si>
    <t>Matija</t>
  </si>
  <si>
    <t>Zrinka</t>
  </si>
  <si>
    <t>Pongrac Štimac</t>
  </si>
  <si>
    <t>Leon</t>
  </si>
  <si>
    <t>Marta</t>
  </si>
  <si>
    <t>Hanževački</t>
  </si>
  <si>
    <t xml:space="preserve">Inge </t>
  </si>
  <si>
    <t>Mandarić</t>
  </si>
  <si>
    <t>Jan</t>
  </si>
  <si>
    <t>Čavar</t>
  </si>
  <si>
    <t xml:space="preserve">Josip </t>
  </si>
  <si>
    <t>Marina</t>
  </si>
  <si>
    <t>Purtić</t>
  </si>
  <si>
    <t>Anja</t>
  </si>
  <si>
    <t>Kosović</t>
  </si>
  <si>
    <t>Filip</t>
  </si>
  <si>
    <t>Grebenar</t>
  </si>
  <si>
    <t xml:space="preserve">Mirna </t>
  </si>
  <si>
    <t>Reljić</t>
  </si>
  <si>
    <t>Lara</t>
  </si>
  <si>
    <t>Pavlica</t>
  </si>
  <si>
    <t>Ivan</t>
  </si>
  <si>
    <t>Vuković</t>
  </si>
  <si>
    <t>Dorian</t>
  </si>
  <si>
    <t>Babić</t>
  </si>
  <si>
    <t>Sara</t>
  </si>
  <si>
    <t>Župančić</t>
  </si>
  <si>
    <t>Hana</t>
  </si>
  <si>
    <t>Kalit</t>
  </si>
  <si>
    <t>Tkalčević</t>
  </si>
  <si>
    <t>Borna</t>
  </si>
  <si>
    <t>Perović</t>
  </si>
  <si>
    <t>Lucija</t>
  </si>
  <si>
    <t>Bosnić</t>
  </si>
  <si>
    <t>Novaković</t>
  </si>
  <si>
    <t>Damjan</t>
  </si>
  <si>
    <t>Korak</t>
  </si>
  <si>
    <t>Prgomet</t>
  </si>
  <si>
    <t>Pavić</t>
  </si>
  <si>
    <t>Bruno</t>
  </si>
  <si>
    <t>Lovro</t>
  </si>
  <si>
    <t>Kolić</t>
  </si>
  <si>
    <t>Dručak</t>
  </si>
  <si>
    <t>Simona</t>
  </si>
  <si>
    <t>Brlić-Kukoleča</t>
  </si>
  <si>
    <t>Šipura</t>
  </si>
  <si>
    <t>Kožić</t>
  </si>
  <si>
    <t xml:space="preserve">Zrinka </t>
  </si>
  <si>
    <t>Jugovac</t>
  </si>
  <si>
    <t xml:space="preserve">Vesna </t>
  </si>
  <si>
    <t>Burušić</t>
  </si>
  <si>
    <t>Ćosić</t>
  </si>
  <si>
    <t xml:space="preserve">Luka </t>
  </si>
  <si>
    <t>Lelas</t>
  </si>
  <si>
    <t>Potrebica</t>
  </si>
  <si>
    <t>Emma</t>
  </si>
  <si>
    <t>Konjević</t>
  </si>
  <si>
    <t>Denis</t>
  </si>
  <si>
    <t>Meštrović</t>
  </si>
  <si>
    <t>Mirjam</t>
  </si>
  <si>
    <t>Majstorović</t>
  </si>
  <si>
    <t>Rozić</t>
  </si>
  <si>
    <t>Gabrić</t>
  </si>
  <si>
    <t>Marijanović</t>
  </si>
  <si>
    <t>Karlo</t>
  </si>
  <si>
    <t>LUCIANA</t>
  </si>
  <si>
    <t>KOREN</t>
  </si>
  <si>
    <t>Horvatin</t>
  </si>
  <si>
    <t>Gorica</t>
  </si>
  <si>
    <t>Grozdanić</t>
  </si>
  <si>
    <t>Bevanda</t>
  </si>
  <si>
    <t>Tokić</t>
  </si>
  <si>
    <t>MARIJA</t>
  </si>
  <si>
    <t>IVANOVIĆ</t>
  </si>
  <si>
    <t>JURAJ</t>
  </si>
  <si>
    <t>MARKO</t>
  </si>
  <si>
    <t>ANTE</t>
  </si>
  <si>
    <t>Željko</t>
  </si>
  <si>
    <t>Krstanac</t>
  </si>
  <si>
    <t>Vesna</t>
  </si>
  <si>
    <t>Mirela</t>
  </si>
  <si>
    <t>Zenko Ivić</t>
  </si>
  <si>
    <t>BRUNO</t>
  </si>
  <si>
    <t>VARGEK</t>
  </si>
  <si>
    <t>GURALJEVSKI</t>
  </si>
  <si>
    <t xml:space="preserve">MIRKO </t>
  </si>
  <si>
    <t>DUVNJAK</t>
  </si>
  <si>
    <t>PATRIK</t>
  </si>
  <si>
    <t>KOVAČIĆ</t>
  </si>
  <si>
    <t xml:space="preserve">BLANKA </t>
  </si>
  <si>
    <t>CVITAN</t>
  </si>
  <si>
    <t>IVOR</t>
  </si>
  <si>
    <t>BULAJA</t>
  </si>
  <si>
    <t>MILAS</t>
  </si>
  <si>
    <t>REA</t>
  </si>
  <si>
    <t>PAVLIC</t>
  </si>
  <si>
    <t xml:space="preserve">Željko </t>
  </si>
  <si>
    <t>IVNA</t>
  </si>
  <si>
    <t>GRAHOVAC</t>
  </si>
  <si>
    <t>Zvonimir</t>
  </si>
  <si>
    <t>Čaić</t>
  </si>
  <si>
    <t>Tatjana</t>
  </si>
  <si>
    <t>Tea</t>
  </si>
  <si>
    <t>Ika</t>
  </si>
  <si>
    <t>Lucić</t>
  </si>
  <si>
    <t>Kristina</t>
  </si>
  <si>
    <t>Andro</t>
  </si>
  <si>
    <t>Laura</t>
  </si>
  <si>
    <t>Peček</t>
  </si>
  <si>
    <t>Terzić</t>
  </si>
  <si>
    <t>Evita</t>
  </si>
  <si>
    <t>Šopp</t>
  </si>
  <si>
    <t>Bajs</t>
  </si>
  <si>
    <t>Lana</t>
  </si>
  <si>
    <t>Makovec</t>
  </si>
  <si>
    <t>Ana-Maria</t>
  </si>
  <si>
    <t>Lukenda</t>
  </si>
  <si>
    <t>Tašić</t>
  </si>
  <si>
    <t>Dražen</t>
  </si>
  <si>
    <t>Bičanić</t>
  </si>
  <si>
    <t>Matea</t>
  </si>
  <si>
    <t>Karla</t>
  </si>
  <si>
    <t>Tina</t>
  </si>
  <si>
    <t>Siniša</t>
  </si>
  <si>
    <t>Vlahović</t>
  </si>
  <si>
    <t>Habljak</t>
  </si>
  <si>
    <t>Grlić</t>
  </si>
  <si>
    <t>Klaudia</t>
  </si>
  <si>
    <t>Mijić</t>
  </si>
  <si>
    <t>Sanja</t>
  </si>
  <si>
    <t>Vanja</t>
  </si>
  <si>
    <t>Martin</t>
  </si>
  <si>
    <t>Zec</t>
  </si>
  <si>
    <t>Petra Marija</t>
  </si>
  <si>
    <t xml:space="preserve">Mirjana </t>
  </si>
  <si>
    <t>Krpan</t>
  </si>
  <si>
    <t>ŽOG Družbe sestara milosrdnica</t>
  </si>
  <si>
    <t>Ljiljana</t>
  </si>
  <si>
    <t>Jareb</t>
  </si>
  <si>
    <t>Katarina</t>
  </si>
  <si>
    <t>Pavlović</t>
  </si>
  <si>
    <t>Matko</t>
  </si>
  <si>
    <t>Maja</t>
  </si>
  <si>
    <t>Antun</t>
  </si>
  <si>
    <t>Kasun</t>
  </si>
  <si>
    <t xml:space="preserve">Bojana </t>
  </si>
  <si>
    <t>Borović</t>
  </si>
  <si>
    <t>X. gimnazija Ivan Supek - Zagreb</t>
  </si>
  <si>
    <t>Đorđević</t>
  </si>
  <si>
    <t>Ksenija</t>
  </si>
  <si>
    <t>Štibi</t>
  </si>
  <si>
    <t>Bujan</t>
  </si>
  <si>
    <t>Smiljana</t>
  </si>
  <si>
    <t>Banić -Čobanov</t>
  </si>
  <si>
    <t>Silvija</t>
  </si>
  <si>
    <t>Novosel</t>
  </si>
  <si>
    <t>Leo</t>
  </si>
  <si>
    <t xml:space="preserve">Iva </t>
  </si>
  <si>
    <t>Bojana</t>
  </si>
  <si>
    <t>Požarić</t>
  </si>
  <si>
    <t>Danijel</t>
  </si>
  <si>
    <t>Škrtić</t>
  </si>
  <si>
    <t>Gracia</t>
  </si>
  <si>
    <t>Štefanić</t>
  </si>
  <si>
    <t>Banić Čobanov</t>
  </si>
  <si>
    <t>Antonia</t>
  </si>
  <si>
    <t>Lončar</t>
  </si>
  <si>
    <t>Sonja</t>
  </si>
  <si>
    <t>Kežman</t>
  </si>
  <si>
    <t>Mirjana</t>
  </si>
  <si>
    <t>Žučko</t>
  </si>
  <si>
    <t>Gotal</t>
  </si>
  <si>
    <t>Andrej</t>
  </si>
  <si>
    <t>XI.gimnazija - Zagreb</t>
  </si>
  <si>
    <t>Goršić</t>
  </si>
  <si>
    <t>Petar</t>
  </si>
  <si>
    <t>Jovanović</t>
  </si>
  <si>
    <t>Kristian</t>
  </si>
  <si>
    <t>Vuksanović</t>
  </si>
  <si>
    <t>Vidović</t>
  </si>
  <si>
    <t>Mihaela</t>
  </si>
  <si>
    <t>Frketić</t>
  </si>
  <si>
    <t>Ceglec</t>
  </si>
  <si>
    <t>Papić</t>
  </si>
  <si>
    <t>Cokarić</t>
  </si>
  <si>
    <t>Jukić Šućur</t>
  </si>
  <si>
    <t>Sara Mihaela</t>
  </si>
  <si>
    <t>Prpić</t>
  </si>
  <si>
    <t>Mijatović</t>
  </si>
  <si>
    <t>Jaklenec</t>
  </si>
  <si>
    <t>Pospišil</t>
  </si>
  <si>
    <t xml:space="preserve">Sara </t>
  </si>
  <si>
    <t>Magdalena</t>
  </si>
  <si>
    <t xml:space="preserve">Ema </t>
  </si>
  <si>
    <t xml:space="preserve">Franko </t>
  </si>
  <si>
    <t>Klasić</t>
  </si>
  <si>
    <t>Sandra</t>
  </si>
  <si>
    <t>Lazarević</t>
  </si>
  <si>
    <t>Pavao</t>
  </si>
  <si>
    <t>Karlović</t>
  </si>
  <si>
    <t>Repulec Glogović</t>
  </si>
  <si>
    <t>Luna</t>
  </si>
  <si>
    <t xml:space="preserve">Andrija </t>
  </si>
  <si>
    <t>Krajinović</t>
  </si>
  <si>
    <t xml:space="preserve">Sanda </t>
  </si>
  <si>
    <t>Ilić</t>
  </si>
  <si>
    <r>
      <t>B</t>
    </r>
    <r>
      <rPr>
        <sz val="11"/>
        <color indexed="8"/>
        <rFont val="Arial"/>
        <family val="2"/>
        <charset val="238"/>
      </rPr>
      <t>ű</t>
    </r>
    <r>
      <rPr>
        <sz val="11"/>
        <color indexed="8"/>
        <rFont val="Calibri"/>
        <family val="2"/>
        <charset val="238"/>
      </rPr>
      <t>gler</t>
    </r>
  </si>
  <si>
    <t>Kasaić-Drakšić</t>
  </si>
  <si>
    <t xml:space="preserve">Anita </t>
  </si>
  <si>
    <t>Pecirep</t>
  </si>
  <si>
    <t>Jakuš</t>
  </si>
  <si>
    <t>Lovro Josip</t>
  </si>
  <si>
    <t>Čižmek</t>
  </si>
  <si>
    <t xml:space="preserve">Ljubica </t>
  </si>
  <si>
    <t>Kostanić</t>
  </si>
  <si>
    <t xml:space="preserve">Borna </t>
  </si>
  <si>
    <t>Radojčić</t>
  </si>
  <si>
    <t xml:space="preserve">Lucija </t>
  </si>
  <si>
    <t>Marin</t>
  </si>
  <si>
    <t xml:space="preserve">Katarina </t>
  </si>
  <si>
    <t>Đevenica</t>
  </si>
  <si>
    <t>Štefan</t>
  </si>
  <si>
    <t xml:space="preserve">Ljiljana </t>
  </si>
  <si>
    <t>Hrastar</t>
  </si>
  <si>
    <t>Balić</t>
  </si>
  <si>
    <t>Džimbeg</t>
  </si>
  <si>
    <t>Podnar</t>
  </si>
  <si>
    <t>Ivona</t>
  </si>
  <si>
    <t>Mezulić</t>
  </si>
  <si>
    <t>Budimir</t>
  </si>
  <si>
    <t>Klara</t>
  </si>
  <si>
    <t>Julia</t>
  </si>
  <si>
    <t>Grgurić</t>
  </si>
  <si>
    <t>Gjukić</t>
  </si>
  <si>
    <t>Josipa</t>
  </si>
  <si>
    <t>Turkalj</t>
  </si>
  <si>
    <t>Bosančić</t>
  </si>
  <si>
    <t>Nevenka</t>
  </si>
  <si>
    <t>Šepetanc</t>
  </si>
  <si>
    <t>Drobac</t>
  </si>
  <si>
    <t>Lončarević</t>
  </si>
  <si>
    <t>Tia</t>
  </si>
  <si>
    <t>Žeželj Vidoša</t>
  </si>
  <si>
    <t>Maglica</t>
  </si>
  <si>
    <t>Pavlek</t>
  </si>
  <si>
    <t>Vardijan</t>
  </si>
  <si>
    <t xml:space="preserve">Dea </t>
  </si>
  <si>
    <t>Đikoli</t>
  </si>
  <si>
    <t>Sviben</t>
  </si>
  <si>
    <t>Razum</t>
  </si>
  <si>
    <t>Irena</t>
  </si>
  <si>
    <t>Katavić</t>
  </si>
  <si>
    <t>Krešimir</t>
  </si>
  <si>
    <t>Kapetanović</t>
  </si>
  <si>
    <t>Žulj</t>
  </si>
  <si>
    <t>Aleksandra</t>
  </si>
  <si>
    <t>Martinko</t>
  </si>
  <si>
    <t>Krajina</t>
  </si>
  <si>
    <t>Krajnović</t>
  </si>
  <si>
    <t>Anita</t>
  </si>
  <si>
    <t>Perišić</t>
  </si>
  <si>
    <t xml:space="preserve">Sanja </t>
  </si>
  <si>
    <t xml:space="preserve">Ivana </t>
  </si>
  <si>
    <t>Vedrana</t>
  </si>
  <si>
    <t>Maslić Alanović</t>
  </si>
  <si>
    <t>Milavić</t>
  </si>
  <si>
    <t xml:space="preserve">Vedrana </t>
  </si>
  <si>
    <t>Horvat</t>
  </si>
  <si>
    <t>Šeketa</t>
  </si>
  <si>
    <t>Nalo</t>
  </si>
  <si>
    <t>Gegač</t>
  </si>
  <si>
    <t xml:space="preserve">Vedran </t>
  </si>
  <si>
    <t>Josipović</t>
  </si>
  <si>
    <t>Patricija</t>
  </si>
  <si>
    <t>Ozimec</t>
  </si>
  <si>
    <t>Bonislav</t>
  </si>
  <si>
    <t>Kerić</t>
  </si>
  <si>
    <t>Marijana</t>
  </si>
  <si>
    <t>Jurković</t>
  </si>
  <si>
    <t>Patrun</t>
  </si>
  <si>
    <t>Ines</t>
  </si>
  <si>
    <t>Ognjenčić</t>
  </si>
  <si>
    <t>Matjanec</t>
  </si>
  <si>
    <t xml:space="preserve">Jasminka </t>
  </si>
  <si>
    <t>Mihekovec</t>
  </si>
  <si>
    <t>Crnčević</t>
  </si>
  <si>
    <t>Vološćuk</t>
  </si>
  <si>
    <t>Dario</t>
  </si>
  <si>
    <t>Bukovac</t>
  </si>
  <si>
    <t>Majić</t>
  </si>
  <si>
    <t>Stela</t>
  </si>
  <si>
    <t>Majetić</t>
  </si>
  <si>
    <t xml:space="preserve">Amadea </t>
  </si>
  <si>
    <t>Tuđen</t>
  </si>
  <si>
    <t>Mišura</t>
  </si>
  <si>
    <t>Dubravac</t>
  </si>
  <si>
    <t>Dir-Malinarić</t>
  </si>
  <si>
    <t>Lara Maria</t>
  </si>
  <si>
    <t>Stričak</t>
  </si>
  <si>
    <t xml:space="preserve">Janja </t>
  </si>
  <si>
    <t>Aničić Dukić</t>
  </si>
  <si>
    <t>Košuta</t>
  </si>
  <si>
    <t>Davda Sirovina</t>
  </si>
  <si>
    <t>Tolp</t>
  </si>
  <si>
    <t>Nives</t>
  </si>
  <si>
    <t>Ostojić</t>
  </si>
  <si>
    <t>Leonard</t>
  </si>
  <si>
    <t>Adriana</t>
  </si>
  <si>
    <t>Ivandić</t>
  </si>
  <si>
    <t>Klobučar</t>
  </si>
  <si>
    <t>Janja</t>
  </si>
  <si>
    <t>Mikić</t>
  </si>
  <si>
    <t>Blagović</t>
  </si>
  <si>
    <t>Šerer</t>
  </si>
  <si>
    <t>Duda</t>
  </si>
  <si>
    <t>Pašalić</t>
  </si>
  <si>
    <t>Mrkonjić</t>
  </si>
  <si>
    <t>ivana</t>
  </si>
  <si>
    <t>Sabljak</t>
  </si>
  <si>
    <t>Alfirević</t>
  </si>
  <si>
    <t>Ema</t>
  </si>
  <si>
    <t>Novak</t>
  </si>
  <si>
    <t>Niko</t>
  </si>
  <si>
    <t>Popović</t>
  </si>
  <si>
    <t>Rene</t>
  </si>
  <si>
    <t>Križ</t>
  </si>
  <si>
    <t>Staklarević</t>
  </si>
  <si>
    <t xml:space="preserve">Petra </t>
  </si>
  <si>
    <t>Stojčić</t>
  </si>
  <si>
    <t>Sanda</t>
  </si>
  <si>
    <t>Veček Šimunović</t>
  </si>
  <si>
    <t>Tot</t>
  </si>
  <si>
    <t>Dragičević</t>
  </si>
  <si>
    <t>Lovorka</t>
  </si>
  <si>
    <t>Brčić</t>
  </si>
  <si>
    <t>Tian</t>
  </si>
  <si>
    <t>Košar</t>
  </si>
  <si>
    <t xml:space="preserve">Branka </t>
  </si>
  <si>
    <t>Ristov</t>
  </si>
  <si>
    <t>Rajka</t>
  </si>
  <si>
    <t>Kosanović</t>
  </si>
  <si>
    <t>Dunja</t>
  </si>
  <si>
    <t>Dražić</t>
  </si>
  <si>
    <t xml:space="preserve">Lara </t>
  </si>
  <si>
    <t>Cvjetko</t>
  </si>
  <si>
    <t>Škoda</t>
  </si>
  <si>
    <t>Stella</t>
  </si>
  <si>
    <t>Patajac</t>
  </si>
  <si>
    <t>Marceljak Ilić</t>
  </si>
  <si>
    <t>Baniček</t>
  </si>
  <si>
    <t>Caktaš</t>
  </si>
  <si>
    <t xml:space="preserve">Viktoria </t>
  </si>
  <si>
    <t>Krajc</t>
  </si>
  <si>
    <t>Paler</t>
  </si>
  <si>
    <t xml:space="preserve">Lucian </t>
  </si>
  <si>
    <t>Domitrović</t>
  </si>
  <si>
    <t xml:space="preserve">Marijan </t>
  </si>
  <si>
    <t>Višić</t>
  </si>
  <si>
    <t>Nino</t>
  </si>
  <si>
    <t>Frece</t>
  </si>
  <si>
    <t>Jelić</t>
  </si>
  <si>
    <t>Moškatelo</t>
  </si>
  <si>
    <t>Varošanec</t>
  </si>
  <si>
    <t>Bartaković</t>
  </si>
  <si>
    <t xml:space="preserve">Klara </t>
  </si>
  <si>
    <t>Peričić</t>
  </si>
  <si>
    <t xml:space="preserve">Daniel </t>
  </si>
  <si>
    <t>Ceci</t>
  </si>
  <si>
    <t>Eli</t>
  </si>
  <si>
    <t>Pevec</t>
  </si>
  <si>
    <t xml:space="preserve">Kristina </t>
  </si>
  <si>
    <t>Jeras</t>
  </si>
  <si>
    <t>Lukas</t>
  </si>
  <si>
    <t>Emil</t>
  </si>
  <si>
    <t>Gaal</t>
  </si>
  <si>
    <t xml:space="preserve">Semenić </t>
  </si>
  <si>
    <t>Frenštacki Živković</t>
  </si>
  <si>
    <t xml:space="preserve">Elizabeta </t>
  </si>
  <si>
    <t>Gegić</t>
  </si>
  <si>
    <t>Živković</t>
  </si>
  <si>
    <t>Šeremet</t>
  </si>
  <si>
    <t xml:space="preserve"> Rajačić </t>
  </si>
  <si>
    <t>Kian</t>
  </si>
  <si>
    <t>Bigović Villi</t>
  </si>
  <si>
    <t xml:space="preserve">Mia </t>
  </si>
  <si>
    <t>Bralić</t>
  </si>
  <si>
    <t>Gregov</t>
  </si>
  <si>
    <t>Tomašković</t>
  </si>
  <si>
    <t>Habek Martinac</t>
  </si>
  <si>
    <t>Petrović</t>
  </si>
  <si>
    <t xml:space="preserve">Matej </t>
  </si>
  <si>
    <t>Varzić</t>
  </si>
  <si>
    <t xml:space="preserve">Viktorija </t>
  </si>
  <si>
    <t>Gregurović</t>
  </si>
  <si>
    <t xml:space="preserve">Vinko Michael </t>
  </si>
  <si>
    <t>Dodig</t>
  </si>
  <si>
    <t xml:space="preserve">Juraj </t>
  </si>
  <si>
    <t>Štancl</t>
  </si>
  <si>
    <t>Lasić</t>
  </si>
  <si>
    <t>Noa</t>
  </si>
  <si>
    <t>Božić</t>
  </si>
  <si>
    <t>Novković</t>
  </si>
  <si>
    <t>Jurič</t>
  </si>
  <si>
    <t>Kalogjera</t>
  </si>
  <si>
    <t xml:space="preserve">Gabriela </t>
  </si>
  <si>
    <t>Ljubičić</t>
  </si>
  <si>
    <t>Veronika Ria</t>
  </si>
  <si>
    <t>Tus</t>
  </si>
  <si>
    <t>Vidas</t>
  </si>
  <si>
    <t xml:space="preserve">Tomislav </t>
  </si>
  <si>
    <t>Brajković</t>
  </si>
  <si>
    <t> Ivan</t>
  </si>
  <si>
    <t>Sušac</t>
  </si>
  <si>
    <t>Jagić</t>
  </si>
  <si>
    <t xml:space="preserve">Lana Maria </t>
  </si>
  <si>
    <t>Smith</t>
  </si>
  <si>
    <t>Badrov</t>
  </si>
  <si>
    <t xml:space="preserve"> Puljiz</t>
  </si>
  <si>
    <t>Biljana</t>
  </si>
  <si>
    <t>Agotić Smital</t>
  </si>
  <si>
    <t xml:space="preserve"> Hrvoić</t>
  </si>
  <si>
    <t>Priselac</t>
  </si>
  <si>
    <t xml:space="preserve">Marina </t>
  </si>
  <si>
    <t>Dasović</t>
  </si>
  <si>
    <t xml:space="preserve"> Sonicki</t>
  </si>
  <si>
    <t xml:space="preserve">Krešimir </t>
  </si>
  <si>
    <t>Beštak</t>
  </si>
  <si>
    <t xml:space="preserve">Marija </t>
  </si>
  <si>
    <t>Blažanović</t>
  </si>
  <si>
    <t>Mesarić</t>
  </si>
  <si>
    <t xml:space="preserve">Robert </t>
  </si>
  <si>
    <t>Pendelić</t>
  </si>
  <si>
    <t xml:space="preserve">Leon </t>
  </si>
  <si>
    <t>Petric</t>
  </si>
  <si>
    <t xml:space="preserve">Kazimir </t>
  </si>
  <si>
    <t>Jurlina</t>
  </si>
  <si>
    <t>Andrija</t>
  </si>
  <si>
    <t xml:space="preserve"> Dukić</t>
  </si>
  <si>
    <t>Damjanović</t>
  </si>
  <si>
    <t xml:space="preserve">Matija </t>
  </si>
  <si>
    <t>Markulin</t>
  </si>
  <si>
    <t>Nekić</t>
  </si>
  <si>
    <t xml:space="preserve">Tamara </t>
  </si>
  <si>
    <t>Topalović</t>
  </si>
  <si>
    <t xml:space="preserve">Matea </t>
  </si>
  <si>
    <t>Kostić</t>
  </si>
  <si>
    <t>Kamenečki</t>
  </si>
  <si>
    <t>Madunić</t>
  </si>
  <si>
    <t>Aja</t>
  </si>
  <si>
    <t>Džaferović</t>
  </si>
  <si>
    <t>Elma</t>
  </si>
  <si>
    <t xml:space="preserve"> </t>
  </si>
  <si>
    <t>22252 VALEJENAJ</t>
  </si>
  <si>
    <t>31200 BUBAMARA</t>
  </si>
  <si>
    <t>16166 KALOMEL</t>
  </si>
  <si>
    <t>97531 ČOVJEK</t>
  </si>
  <si>
    <t>94940 GAZIVODA</t>
  </si>
  <si>
    <t>30402 RUSIJA</t>
  </si>
  <si>
    <t>12121 ASLAN</t>
  </si>
  <si>
    <t>10000 POSTO</t>
  </si>
  <si>
    <t>Filipin</t>
  </si>
  <si>
    <t>50505 NISAMTA</t>
  </si>
  <si>
    <t>Tihana</t>
  </si>
  <si>
    <t>Strmečki</t>
  </si>
  <si>
    <t>22326 BRŠLJAN</t>
  </si>
  <si>
    <t>66666 VUK</t>
  </si>
  <si>
    <t>32323 CASIO</t>
  </si>
  <si>
    <t>55555 AACHEN</t>
  </si>
  <si>
    <t>48926 LOŠINJ</t>
  </si>
  <si>
    <t>Radić</t>
  </si>
  <si>
    <t>01212 SIRIUS</t>
  </si>
  <si>
    <t>12345 MAČKA</t>
  </si>
  <si>
    <t>03061 SUNCOKRET</t>
  </si>
  <si>
    <t>12000 BROJ</t>
  </si>
  <si>
    <t>11460 AMEBA</t>
  </si>
  <si>
    <t>Juraj</t>
  </si>
  <si>
    <t>Vranić</t>
  </si>
  <si>
    <t>11062 PROTEIN</t>
  </si>
  <si>
    <t>12345 GLJIVA</t>
  </si>
  <si>
    <t>22222 VIRUS</t>
  </si>
  <si>
    <t>12345 STELA</t>
  </si>
  <si>
    <t>46780 PIZZA</t>
  </si>
  <si>
    <t>16250 BALON</t>
  </si>
  <si>
    <t>12340 RVATINA</t>
  </si>
  <si>
    <t>12354 NATJECATELJ</t>
  </si>
  <si>
    <t>46264 RIVEN</t>
  </si>
  <si>
    <t>11102 KRAFNA</t>
  </si>
  <si>
    <t>33753 DOWN</t>
  </si>
  <si>
    <t>Matej</t>
  </si>
  <si>
    <t>Prskalo</t>
  </si>
  <si>
    <t>33221 VAGA</t>
  </si>
  <si>
    <t>53147 MAGNOLIJA</t>
  </si>
  <si>
    <t>Natalija</t>
  </si>
  <si>
    <t>45455 PAPI</t>
  </si>
  <si>
    <t>33333 BIK</t>
  </si>
  <si>
    <t>77777 BIOLOGIJA</t>
  </si>
  <si>
    <t>12345 TULIPAN</t>
  </si>
  <si>
    <t>13601 RVATINA</t>
  </si>
  <si>
    <t>50505 ĆUFTA</t>
  </si>
  <si>
    <t>26111 PTICA</t>
  </si>
  <si>
    <t>12221 SUNCOKRET</t>
  </si>
  <si>
    <t>20001 VDTPM</t>
  </si>
  <si>
    <t>10110 BOK</t>
  </si>
  <si>
    <t>Cepanec</t>
  </si>
  <si>
    <t>35700 NAJCUL</t>
  </si>
  <si>
    <t>35736 KLARA</t>
  </si>
  <si>
    <t>12345 OLOVKA</t>
  </si>
  <si>
    <t>12345 WALKER</t>
  </si>
  <si>
    <t>Ivanović</t>
  </si>
  <si>
    <t>18421 PANDA</t>
  </si>
  <si>
    <t>99999 EKOEKO</t>
  </si>
  <si>
    <t>11111 BIOLOGIJA</t>
  </si>
  <si>
    <t>24040 ANTONIO</t>
  </si>
  <si>
    <t>18255 BIOMA</t>
  </si>
  <si>
    <t>24601 POMSKY</t>
  </si>
  <si>
    <t>23232 NINO</t>
  </si>
  <si>
    <t>35929 REDS</t>
  </si>
  <si>
    <t xml:space="preserve">63536 ANTENA </t>
  </si>
  <si>
    <t>11111 SALATA</t>
  </si>
  <si>
    <t>14224 NOKAT</t>
  </si>
  <si>
    <t>66464 PCELA</t>
  </si>
  <si>
    <t>Bruna</t>
  </si>
  <si>
    <t>Faber</t>
  </si>
  <si>
    <t>55555 RUNOLIST</t>
  </si>
  <si>
    <t>12345 JEDNOROG</t>
  </si>
  <si>
    <t>21111 LUKA</t>
  </si>
  <si>
    <t>56332 VLAK</t>
  </si>
  <si>
    <t>04012 VIŠNJA</t>
  </si>
  <si>
    <t>24605 TORTICA</t>
  </si>
  <si>
    <t>23295 NEMO</t>
  </si>
  <si>
    <t>16192 LIZALICA</t>
  </si>
  <si>
    <t>22222 KAKTUS</t>
  </si>
  <si>
    <t>99999 PATKA</t>
  </si>
  <si>
    <t>02002 BIO</t>
  </si>
  <si>
    <t>Čičak</t>
  </si>
  <si>
    <t>77777 SUNCE</t>
  </si>
  <si>
    <t>DISQ</t>
  </si>
  <si>
    <t>11235 KALIJ</t>
  </si>
  <si>
    <t>Mario</t>
  </si>
  <si>
    <t>Periš</t>
  </si>
  <si>
    <t>61106 EUCIT</t>
  </si>
  <si>
    <t>22034 GROM</t>
  </si>
  <si>
    <t>28080 PAPUČICA</t>
  </si>
  <si>
    <t>12345 SLONIĆ</t>
  </si>
  <si>
    <t>39087 LAZANJA</t>
  </si>
  <si>
    <t>33333 STOJA</t>
  </si>
  <si>
    <t>50119 SKAKAVAC</t>
  </si>
  <si>
    <t>45000 BOCA</t>
  </si>
  <si>
    <t>Antoni</t>
  </si>
  <si>
    <t>Pastuović</t>
  </si>
  <si>
    <t>42069 BOBIDONG</t>
  </si>
  <si>
    <t>32645 BUBAC</t>
  </si>
  <si>
    <t>17062 LAVANDA</t>
  </si>
  <si>
    <t>Paladin</t>
  </si>
  <si>
    <t>14060 KONJ</t>
  </si>
  <si>
    <t>Helena</t>
  </si>
  <si>
    <t>Sečen</t>
  </si>
  <si>
    <t>65231 BIOLOG</t>
  </si>
  <si>
    <t>Viktorija</t>
  </si>
  <si>
    <t>Veličan</t>
  </si>
  <si>
    <t>93112 PALMA</t>
  </si>
  <si>
    <t>28213 TRILOBIT</t>
  </si>
  <si>
    <t>Brezak</t>
  </si>
  <si>
    <t>25016 ŽIROGLAVAC</t>
  </si>
  <si>
    <t>33333 STOJAN</t>
  </si>
  <si>
    <t>77177 HIDRA</t>
  </si>
  <si>
    <t>11027 RULE</t>
  </si>
  <si>
    <t>Grgić</t>
  </si>
  <si>
    <t>Miran</t>
  </si>
  <si>
    <t>44447 TAVUS</t>
  </si>
  <si>
    <t>27060 ČIGRA</t>
  </si>
  <si>
    <t>33553 JEDNOROG</t>
  </si>
  <si>
    <t>10101 ORION</t>
  </si>
  <si>
    <t>22722 KEVIN</t>
  </si>
  <si>
    <t>39812 LITIJ</t>
  </si>
  <si>
    <t>50032 SLJEPULJA</t>
  </si>
  <si>
    <t>98275 PRION</t>
  </si>
  <si>
    <t>77777 ELUNE</t>
  </si>
  <si>
    <t>12345 KRAKEN</t>
  </si>
  <si>
    <t>55755 DIJETE</t>
  </si>
  <si>
    <t>66666 TRENICA</t>
  </si>
  <si>
    <t>19287 BIOLOGIJA</t>
  </si>
  <si>
    <t>12345 TEMPO</t>
  </si>
  <si>
    <t>Tomislav</t>
  </si>
  <si>
    <t>10042 SKOLEKS</t>
  </si>
  <si>
    <t>Kristijan</t>
  </si>
  <si>
    <t>Goldašić</t>
  </si>
  <si>
    <t>Štefiček</t>
  </si>
  <si>
    <t>33333 KNJIGA</t>
  </si>
  <si>
    <t>Perđun</t>
  </si>
  <si>
    <t>12345 PETAK</t>
  </si>
  <si>
    <t>88888 OSAM</t>
  </si>
  <si>
    <t>31415 PRION</t>
  </si>
  <si>
    <t>25087 LEPTIR</t>
  </si>
  <si>
    <t>10060 PAS</t>
  </si>
  <si>
    <t>18390 DRVO</t>
  </si>
  <si>
    <t>99977 BISER</t>
  </si>
  <si>
    <t>Strancarić</t>
  </si>
  <si>
    <t>13370 NEZNAM</t>
  </si>
  <si>
    <t>09586 DABAR</t>
  </si>
  <si>
    <t>99999 ZADNJI</t>
  </si>
  <si>
    <t>51515 SKYWALKER</t>
  </si>
  <si>
    <t>77777 ENTROPIJA</t>
  </si>
  <si>
    <t>Erik</t>
  </si>
  <si>
    <t>Bijelić</t>
  </si>
  <si>
    <t>84390 JAO</t>
  </si>
  <si>
    <t>01389 BAJČETINA</t>
  </si>
  <si>
    <t>91967 SAMCRO</t>
  </si>
  <si>
    <t>24008 EK</t>
  </si>
  <si>
    <t>00001 JURA</t>
  </si>
  <si>
    <t>09086 ROZA</t>
  </si>
  <si>
    <t>12345 HOTDOGGO</t>
  </si>
  <si>
    <t>01370 STAŽNJOKRŽNJAK</t>
  </si>
  <si>
    <t>Roko</t>
  </si>
  <si>
    <t>Levar</t>
  </si>
  <si>
    <t>Vedran</t>
  </si>
  <si>
    <t>Radovanović</t>
  </si>
  <si>
    <t>78787 NAGOLIV</t>
  </si>
  <si>
    <t>Žana</t>
  </si>
  <si>
    <t>Franović</t>
  </si>
  <si>
    <t>23015 LITTLE</t>
  </si>
  <si>
    <t>,</t>
  </si>
  <si>
    <t>71480 SUNCE</t>
  </si>
  <si>
    <t>55222 OVRD</t>
  </si>
  <si>
    <t>01618 AVION</t>
  </si>
  <si>
    <t>12345 KOSTUR</t>
  </si>
  <si>
    <t>77777 MATKOOO</t>
  </si>
  <si>
    <t>05057 HERMES</t>
  </si>
  <si>
    <t>03723 PROFESOR</t>
  </si>
  <si>
    <t>65301  NEBO</t>
  </si>
  <si>
    <t>14088 WPWW</t>
  </si>
  <si>
    <t>61749 OBLAK</t>
  </si>
  <si>
    <t>26039 ŠMAJK</t>
  </si>
  <si>
    <t>11254 ČOKOLADA</t>
  </si>
  <si>
    <t>17055 TIGAR</t>
  </si>
  <si>
    <t>330000 SUNCE</t>
  </si>
  <si>
    <t>29059 COR</t>
  </si>
  <si>
    <t>20799 CABALLO</t>
  </si>
  <si>
    <t>12345 ŠKOLA</t>
  </si>
  <si>
    <t>19637 KIKI</t>
  </si>
  <si>
    <t>10032 SVEMIR</t>
  </si>
  <si>
    <t>63636 GNJECKO</t>
  </si>
  <si>
    <t>40980 NEKO</t>
  </si>
  <si>
    <t>87202 ZASTOR</t>
  </si>
  <si>
    <t>44444 ŠKAFIŠKAFNJAK</t>
  </si>
  <si>
    <t>12321 TORTICA</t>
  </si>
  <si>
    <t>15010 FLASH</t>
  </si>
  <si>
    <t>69213 DOGE</t>
  </si>
  <si>
    <t>78999 PH</t>
  </si>
  <si>
    <t>12345 PROTEINI</t>
  </si>
  <si>
    <t>01097 SENGULE</t>
  </si>
  <si>
    <t>12345 NIBLIZU</t>
  </si>
  <si>
    <t>07105 LABORANTICA</t>
  </si>
  <si>
    <t>68680 CRNO</t>
  </si>
  <si>
    <t>22588 TRI</t>
  </si>
  <si>
    <t>01234 JABUKA</t>
  </si>
  <si>
    <t>5454 VITEZ</t>
  </si>
  <si>
    <t>18020 CVIJA</t>
  </si>
  <si>
    <t>15059 MIHA</t>
  </si>
  <si>
    <t>12049 KRAVATA</t>
  </si>
  <si>
    <t>38833 LIMUN</t>
  </si>
  <si>
    <t>12345 SUNCE</t>
  </si>
  <si>
    <t>80085 MASNJAČA</t>
  </si>
  <si>
    <t>12345 BOLJEDAMENENEZNATE</t>
  </si>
  <si>
    <t>58999 VUKSYRVAT</t>
  </si>
  <si>
    <t>28101 ČOKSA</t>
  </si>
  <si>
    <t>59361 PLEURA</t>
  </si>
  <si>
    <t>24037 ZEC</t>
  </si>
  <si>
    <t>53423 MOZAK</t>
  </si>
  <si>
    <t>23279 ŠMAJK</t>
  </si>
  <si>
    <t>23347 ZMIJA</t>
  </si>
  <si>
    <t>21105 KLAVIR</t>
  </si>
  <si>
    <t>33333 MILORAD</t>
  </si>
  <si>
    <t>45319 BISER</t>
  </si>
  <si>
    <t>12099 PLAZMA</t>
  </si>
  <si>
    <t>12345 SLASH</t>
  </si>
  <si>
    <t>18999 PIKO</t>
  </si>
  <si>
    <t>55555 BIO</t>
  </si>
  <si>
    <t>12345 TORTICA</t>
  </si>
  <si>
    <t>30303 ONTWIKKELING</t>
  </si>
  <si>
    <t>77742 DHARMA</t>
  </si>
  <si>
    <t>14905 GLOBUS</t>
  </si>
  <si>
    <t>23040 MAAX</t>
  </si>
  <si>
    <t>55555 AVION</t>
  </si>
  <si>
    <t>11013 BIBICA</t>
  </si>
  <si>
    <t>55555 SOVA</t>
  </si>
  <si>
    <t>31399 KLAVIR</t>
  </si>
  <si>
    <t>55555 PALIČNJAK</t>
  </si>
  <si>
    <t>55555 LALA</t>
  </si>
  <si>
    <t>11129 ANANAS</t>
  </si>
  <si>
    <t>88888 THOR</t>
  </si>
  <si>
    <t>00166 KORZO</t>
  </si>
  <si>
    <t>22099 ZMIJA</t>
  </si>
  <si>
    <t>11111 MEDVJED</t>
  </si>
  <si>
    <t>41578 ANANAS</t>
  </si>
  <si>
    <t>22090 BROD</t>
  </si>
  <si>
    <t>30117 ZMIJA</t>
  </si>
  <si>
    <t>19934 BUCO</t>
  </si>
  <si>
    <t>80902 ARMILLARIA</t>
  </si>
  <si>
    <t>19999 NITA</t>
  </si>
  <si>
    <t>48885 BONGO</t>
  </si>
  <si>
    <t>62442 MATKOOO</t>
  </si>
  <si>
    <t>24242 JOJ</t>
  </si>
  <si>
    <t>Redni broj</t>
  </si>
  <si>
    <t>Ime i prezime učenika</t>
  </si>
  <si>
    <t>Ime i prezime mentora</t>
  </si>
  <si>
    <t>Škola</t>
  </si>
  <si>
    <t>Naslov istraživačkog projekta</t>
  </si>
  <si>
    <t>Sara Dolički</t>
  </si>
  <si>
    <t>/</t>
  </si>
  <si>
    <t>Adriana Ivandić</t>
  </si>
  <si>
    <t>II. gimnazija</t>
  </si>
  <si>
    <t>UTJECAJ STRESA NA PAMĆENJE KOD ISPITANIKA SVIJETLE I TAMNE BOJE KOSE</t>
  </si>
  <si>
    <t>Marija Mežnarić</t>
  </si>
  <si>
    <t>Mirela Zenko Ivić</t>
  </si>
  <si>
    <t>Može li kompost spriječiti klijanje sjemenki</t>
  </si>
  <si>
    <t>Josip Jaram</t>
  </si>
  <si>
    <t>-</t>
  </si>
  <si>
    <t>Romana Halapir Franković</t>
  </si>
  <si>
    <t>V. gimnazija</t>
  </si>
  <si>
    <t>˝KADA OŽEDNIŠ, VEĆ JE PREKASNO˝</t>
  </si>
  <si>
    <t>Nikola Pischiutta</t>
  </si>
  <si>
    <t>UTJECAJ DOMAĆE I TVORNIČKE HRANE NA RAZVOJ I PONAŠANJE PILIĆA (Gallus gallus domesticus L.)</t>
  </si>
  <si>
    <t>Iva Macan</t>
  </si>
  <si>
    <t>Branka Horvat</t>
  </si>
  <si>
    <t>UTJECAJ PREHRANE NA ŽIVOTNI CIKLUS DUDOVOG SVILCA, BOMBYX MORI</t>
  </si>
  <si>
    <t>Maja Novosel</t>
  </si>
  <si>
    <t>Jelena Trbara</t>
  </si>
  <si>
    <t>Bojana Davda Sirovina</t>
  </si>
  <si>
    <t>DOBRI ILI LOŠI SUSJEDI U VAŠEM VRTU</t>
  </si>
  <si>
    <t>Filip Sente</t>
  </si>
  <si>
    <t>Petra Međeral Ozimec</t>
  </si>
  <si>
    <t>V. gimnazija, Zagreb</t>
  </si>
  <si>
    <t>SINESTEZIJA- NEKA DRUGA REALNOST?</t>
  </si>
  <si>
    <t>Ivor Vice Bulaja</t>
  </si>
  <si>
    <t>Ante Cvitan</t>
  </si>
  <si>
    <t>Željko Krstanac</t>
  </si>
  <si>
    <t>PREOBRAZBA TVRDOKRILCA ZOPHOBAS MORIO U RAZLIČITIM UVJETIMA</t>
  </si>
  <si>
    <t>Borna Vuković</t>
  </si>
  <si>
    <t>NEKODIRAJUĆE RNA: MOLEKULE U POZADINI STANIČNOG RAZVOJA</t>
  </si>
  <si>
    <t>Tea Pollak</t>
  </si>
  <si>
    <t>Privatna gimnazija i strukovna škola "Svijet"</t>
  </si>
  <si>
    <t>UTJECAJ RICINUSOVA ULJA NA RAST NOKTIJU</t>
  </si>
  <si>
    <t>Edvard Bedoić</t>
  </si>
  <si>
    <t>Vesna Burušić</t>
  </si>
  <si>
    <t>RAST I RAZVOJ IZDANKA I KVRŽICA GRAŠKA (Pisum sativum L.) OVISNO O PODRIJETLU SJEMENA I VRSTI TLA</t>
  </si>
  <si>
    <t>Dolički</t>
  </si>
  <si>
    <t>Macan</t>
  </si>
  <si>
    <t>Branka</t>
  </si>
  <si>
    <t>12345 REGINA</t>
  </si>
  <si>
    <t>55555 SVILAC</t>
  </si>
  <si>
    <t>27272 ŠIFRA</t>
  </si>
  <si>
    <t>19989 ERGASTER</t>
  </si>
  <si>
    <t>88848 SKYLINE</t>
  </si>
  <si>
    <t>88207 KRIDUŠA</t>
  </si>
  <si>
    <t>53535 BAS</t>
  </si>
  <si>
    <t>77777 BAS</t>
  </si>
  <si>
    <t>00430 LJIZ</t>
  </si>
  <si>
    <t>22222 MAČKA</t>
  </si>
  <si>
    <t>33333 KROMOSOM</t>
  </si>
  <si>
    <t>27126 SAMAC</t>
  </si>
  <si>
    <t>30001 LEAD</t>
  </si>
  <si>
    <t>72955 LUNA</t>
  </si>
  <si>
    <t>Cesarec</t>
  </si>
  <si>
    <t>76577 TAPIR</t>
  </si>
  <si>
    <t>15048 KET</t>
  </si>
  <si>
    <t>54321 ZVIJEZDA</t>
  </si>
  <si>
    <t>98081 LUDNICA</t>
  </si>
  <si>
    <t>33327 MAČKA</t>
  </si>
  <si>
    <t>12345 NAKAZICA</t>
  </si>
  <si>
    <t>20104 BAS</t>
  </si>
  <si>
    <t>00100 KRUMPIR</t>
  </si>
  <si>
    <t>63390 SVAŠTARA</t>
  </si>
  <si>
    <t>16058 MATOVILKA</t>
  </si>
  <si>
    <t>10361 BAS</t>
  </si>
  <si>
    <t>54321 GAUSAFESTER</t>
  </si>
  <si>
    <t>77777 KOLOVOZ</t>
  </si>
  <si>
    <t>11918 LOPTA</t>
  </si>
  <si>
    <t>Klarin</t>
  </si>
  <si>
    <t>11111 KREDA</t>
  </si>
  <si>
    <t>33333 BAS</t>
  </si>
  <si>
    <t>46290 SLUMLORD</t>
  </si>
  <si>
    <t>00001 AKAY</t>
  </si>
  <si>
    <t>06660 MARX</t>
  </si>
  <si>
    <t>37026 ANIMA</t>
  </si>
  <si>
    <t>66266 OLICITY</t>
  </si>
  <si>
    <t>01078 ZIGOTA</t>
  </si>
  <si>
    <t>20000 OAC</t>
  </si>
  <si>
    <t>29108 TIGAR</t>
  </si>
  <si>
    <t>12777 DOLLY</t>
  </si>
  <si>
    <t>23809 NAKAZICA</t>
  </si>
  <si>
    <t>80152 FRINGILLIDAE</t>
  </si>
  <si>
    <t>00001 SENNA</t>
  </si>
  <si>
    <t>80085 BATTYBOT</t>
  </si>
  <si>
    <t>123245 ZMAJ</t>
  </si>
  <si>
    <t>Iris</t>
  </si>
  <si>
    <t>Bradić</t>
  </si>
  <si>
    <t>01991 PADRE</t>
  </si>
  <si>
    <t>71492 AVENGER</t>
  </si>
  <si>
    <t>Crnić</t>
  </si>
  <si>
    <t>15042 JEZGRA</t>
  </si>
  <si>
    <t>12345 MEDENI</t>
  </si>
  <si>
    <t>55555 TORTICA</t>
  </si>
  <si>
    <t>46152 KRUMPIRIĆ</t>
  </si>
  <si>
    <t>00142 MCLEN</t>
  </si>
  <si>
    <t>11235 KRIPTON</t>
  </si>
  <si>
    <t>22222 LEELA</t>
  </si>
  <si>
    <t>70303 FOSIL</t>
  </si>
  <si>
    <t>27043 LEPTIR</t>
  </si>
  <si>
    <t>29207 TERETANA</t>
  </si>
  <si>
    <t>Nejdely</t>
  </si>
  <si>
    <t>77777 ART</t>
  </si>
  <si>
    <t>66615 YEEZUS</t>
  </si>
  <si>
    <t>00000 SLUČAJNISUDIONIK</t>
  </si>
  <si>
    <t>55555 RAKETA</t>
  </si>
  <si>
    <t>66566 PATAK</t>
  </si>
  <si>
    <t>29598 BRZI</t>
  </si>
  <si>
    <t>Vukasović</t>
  </si>
  <si>
    <t>30577 SAMOJAKO</t>
  </si>
  <si>
    <t>29815 TREF</t>
  </si>
  <si>
    <t>73999 NEWYORK</t>
  </si>
  <si>
    <t>18117 PITA</t>
  </si>
  <si>
    <t>Jamić</t>
  </si>
  <si>
    <t>88888 BELIEVE</t>
  </si>
  <si>
    <t>Nikola</t>
  </si>
  <si>
    <t>Pischiutta</t>
  </si>
  <si>
    <t>V. Gimnazija</t>
  </si>
  <si>
    <t>55662 GINGER</t>
  </si>
  <si>
    <t>Jaram</t>
  </si>
  <si>
    <t>33333 CVJETIĆ</t>
  </si>
  <si>
    <t>MEŽNARIĆ</t>
  </si>
  <si>
    <t>14030 ALENA</t>
  </si>
  <si>
    <t>Trbara</t>
  </si>
  <si>
    <t>24111 EMFIZEM</t>
  </si>
  <si>
    <t>Sente</t>
  </si>
  <si>
    <t>31415 BIOS</t>
  </si>
  <si>
    <t>42000 VAJS</t>
  </si>
  <si>
    <t>94949 MEDVJED</t>
  </si>
  <si>
    <t>12345 BIBIABEYEYE</t>
  </si>
  <si>
    <t>Edvard</t>
  </si>
  <si>
    <t>Bedoić</t>
  </si>
  <si>
    <t>41933 MESELSON</t>
  </si>
  <si>
    <t xml:space="preserve">Levanić    </t>
  </si>
  <si>
    <t>Vukić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</si>
</sst>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b/>
      <u/>
      <sz val="36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</font>
    <font>
      <b/>
      <sz val="2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222222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/>
        <bgColor theme="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theme="0"/>
      </bottom>
      <diagonal/>
    </border>
  </borders>
  <cellStyleXfs count="13">
    <xf numFmtId="0" fontId="0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1" fillId="0" borderId="0"/>
    <xf numFmtId="0" fontId="16" fillId="0" borderId="0"/>
  </cellStyleXfs>
  <cellXfs count="77">
    <xf numFmtId="0" fontId="0" fillId="0" borderId="0" xfId="0"/>
    <xf numFmtId="0" fontId="0" fillId="0" borderId="0" xfId="0" applyFill="1" applyProtection="1"/>
    <xf numFmtId="0" fontId="0" fillId="0" borderId="0" xfId="0" applyFont="1"/>
    <xf numFmtId="0" fontId="0" fillId="0" borderId="0" xfId="0" applyFont="1" applyAlignment="1"/>
    <xf numFmtId="0" fontId="9" fillId="0" borderId="0" xfId="0" applyFont="1" applyAlignment="1">
      <alignment horizontal="left"/>
    </xf>
    <xf numFmtId="10" fontId="9" fillId="0" borderId="0" xfId="0" applyNumberFormat="1" applyFont="1" applyAlignment="1">
      <alignment horizontal="left"/>
    </xf>
    <xf numFmtId="0" fontId="13" fillId="0" borderId="0" xfId="0" applyFont="1"/>
    <xf numFmtId="0" fontId="9" fillId="0" borderId="0" xfId="0" applyFont="1" applyFill="1" applyAlignment="1" applyProtection="1">
      <alignment horizontal="left"/>
    </xf>
    <xf numFmtId="0" fontId="11" fillId="0" borderId="0" xfId="1" applyFont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2"/>
    <xf numFmtId="0" fontId="9" fillId="0" borderId="0" xfId="0" applyFont="1" applyAlignment="1">
      <alignment horizontal="right"/>
    </xf>
    <xf numFmtId="0" fontId="9" fillId="0" borderId="0" xfId="0" applyFont="1" applyFill="1" applyAlignment="1" applyProtection="1">
      <alignment horizontal="right"/>
    </xf>
    <xf numFmtId="0" fontId="17" fillId="0" borderId="0" xfId="0" applyFont="1" applyAlignment="1">
      <alignment horizontal="left"/>
    </xf>
    <xf numFmtId="0" fontId="12" fillId="0" borderId="4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left"/>
    </xf>
    <xf numFmtId="0" fontId="12" fillId="0" borderId="5" xfId="1" applyFont="1" applyFill="1" applyBorder="1" applyAlignment="1" applyProtection="1">
      <alignment horizontal="left"/>
    </xf>
    <xf numFmtId="10" fontId="12" fillId="0" borderId="6" xfId="0" applyNumberFormat="1" applyFont="1" applyFill="1" applyBorder="1" applyAlignment="1" applyProtection="1">
      <alignment horizontal="left"/>
    </xf>
    <xf numFmtId="0" fontId="9" fillId="3" borderId="3" xfId="0" applyFont="1" applyFill="1" applyBorder="1" applyAlignment="1">
      <alignment horizontal="right"/>
    </xf>
    <xf numFmtId="0" fontId="9" fillId="3" borderId="1" xfId="0" applyFont="1" applyFill="1" applyBorder="1" applyAlignment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1" fillId="3" borderId="1" xfId="11" applyFill="1" applyBorder="1"/>
    <xf numFmtId="0" fontId="0" fillId="3" borderId="1" xfId="0" applyFill="1" applyBorder="1" applyAlignment="1">
      <alignment horizontal="right"/>
    </xf>
    <xf numFmtId="10" fontId="9" fillId="3" borderId="2" xfId="0" applyNumberFormat="1" applyFont="1" applyFill="1" applyBorder="1" applyAlignment="1">
      <alignment horizontal="left"/>
    </xf>
    <xf numFmtId="0" fontId="0" fillId="3" borderId="3" xfId="0" applyFill="1" applyBorder="1" applyAlignment="1">
      <alignment horizontal="right"/>
    </xf>
    <xf numFmtId="0" fontId="0" fillId="3" borderId="1" xfId="0" applyFill="1" applyBorder="1" applyAlignment="1"/>
    <xf numFmtId="0" fontId="9" fillId="3" borderId="1" xfId="0" applyFont="1" applyFill="1" applyBorder="1" applyAlignment="1">
      <alignment horizontal="left"/>
    </xf>
    <xf numFmtId="0" fontId="8" fillId="3" borderId="1" xfId="2" applyFill="1" applyBorder="1"/>
    <xf numFmtId="0" fontId="7" fillId="3" borderId="1" xfId="1" applyFill="1" applyBorder="1"/>
    <xf numFmtId="0" fontId="8" fillId="3" borderId="1" xfId="2" applyFill="1" applyBorder="1" applyAlignment="1">
      <alignment horizontal="right"/>
    </xf>
    <xf numFmtId="0" fontId="1" fillId="3" borderId="1" xfId="11" applyFill="1" applyBorder="1" applyAlignment="1">
      <alignment horizontal="right"/>
    </xf>
    <xf numFmtId="1" fontId="0" fillId="3" borderId="1" xfId="0" applyNumberFormat="1" applyFill="1" applyBorder="1" applyAlignment="1"/>
    <xf numFmtId="0" fontId="9" fillId="3" borderId="7" xfId="0" applyFont="1" applyFill="1" applyBorder="1" applyAlignment="1">
      <alignment horizontal="right"/>
    </xf>
    <xf numFmtId="0" fontId="9" fillId="3" borderId="8" xfId="0" applyFont="1" applyFill="1" applyBorder="1" applyAlignment="1"/>
    <xf numFmtId="0" fontId="0" fillId="3" borderId="8" xfId="0" applyFill="1" applyBorder="1"/>
    <xf numFmtId="0" fontId="1" fillId="3" borderId="8" xfId="11" applyFill="1" applyBorder="1"/>
    <xf numFmtId="0" fontId="0" fillId="3" borderId="8" xfId="0" applyFill="1" applyBorder="1" applyAlignment="1">
      <alignment horizontal="right"/>
    </xf>
    <xf numFmtId="10" fontId="9" fillId="3" borderId="9" xfId="0" applyNumberFormat="1" applyFont="1" applyFill="1" applyBorder="1" applyAlignment="1">
      <alignment horizontal="left"/>
    </xf>
    <xf numFmtId="0" fontId="12" fillId="2" borderId="4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left"/>
    </xf>
    <xf numFmtId="0" fontId="12" fillId="2" borderId="6" xfId="0" applyFont="1" applyFill="1" applyBorder="1" applyAlignment="1" applyProtection="1">
      <alignment horizontal="left"/>
    </xf>
    <xf numFmtId="10" fontId="0" fillId="3" borderId="2" xfId="10" applyNumberFormat="1" applyFont="1" applyFill="1" applyBorder="1"/>
    <xf numFmtId="0" fontId="9" fillId="3" borderId="1" xfId="0" applyFont="1" applyFill="1" applyBorder="1" applyAlignment="1">
      <alignment horizontal="right"/>
    </xf>
    <xf numFmtId="10" fontId="9" fillId="3" borderId="2" xfId="10" applyNumberFormat="1" applyFont="1" applyFill="1" applyBorder="1" applyAlignment="1">
      <alignment horizontal="right"/>
    </xf>
    <xf numFmtId="10" fontId="8" fillId="3" borderId="2" xfId="10" applyNumberFormat="1" applyFill="1" applyBorder="1"/>
    <xf numFmtId="0" fontId="9" fillId="3" borderId="8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left"/>
    </xf>
    <xf numFmtId="10" fontId="8" fillId="3" borderId="9" xfId="10" applyNumberFormat="1" applyFill="1" applyBorder="1"/>
    <xf numFmtId="0" fontId="12" fillId="2" borderId="5" xfId="0" applyFont="1" applyFill="1" applyBorder="1" applyAlignment="1" applyProtection="1">
      <alignment horizontal="center"/>
    </xf>
    <xf numFmtId="0" fontId="2" fillId="3" borderId="1" xfId="1" applyFont="1" applyFill="1" applyBorder="1"/>
    <xf numFmtId="0" fontId="0" fillId="3" borderId="8" xfId="0" applyFill="1" applyBorder="1" applyAlignment="1">
      <alignment horizontal="left"/>
    </xf>
    <xf numFmtId="10" fontId="0" fillId="3" borderId="9" xfId="10" applyNumberFormat="1" applyFont="1" applyFill="1" applyBorder="1"/>
    <xf numFmtId="0" fontId="0" fillId="3" borderId="1" xfId="0" applyFont="1" applyFill="1" applyBorder="1" applyAlignment="1">
      <alignment horizontal="left"/>
    </xf>
    <xf numFmtId="0" fontId="0" fillId="3" borderId="1" xfId="2" applyFont="1" applyFill="1" applyBorder="1"/>
    <xf numFmtId="0" fontId="7" fillId="3" borderId="8" xfId="1" applyFill="1" applyBorder="1"/>
    <xf numFmtId="0" fontId="18" fillId="3" borderId="1" xfId="0" applyFont="1" applyFill="1" applyBorder="1"/>
    <xf numFmtId="0" fontId="2" fillId="3" borderId="8" xfId="1" applyFont="1" applyFill="1" applyBorder="1"/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left"/>
    </xf>
    <xf numFmtId="49" fontId="10" fillId="4" borderId="10" xfId="0" applyNumberFormat="1" applyFont="1" applyFill="1" applyBorder="1" applyAlignment="1">
      <alignment horizontal="left"/>
    </xf>
    <xf numFmtId="0" fontId="12" fillId="4" borderId="10" xfId="1" applyNumberFormat="1" applyFont="1" applyFill="1" applyBorder="1" applyAlignment="1">
      <alignment horizontal="left"/>
    </xf>
    <xf numFmtId="10" fontId="12" fillId="4" borderId="1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NumberFormat="1" applyFill="1" applyBorder="1"/>
    <xf numFmtId="10" fontId="0" fillId="0" borderId="0" xfId="0" applyNumberFormat="1"/>
    <xf numFmtId="0" fontId="14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3"/>
    <cellStyle name="Normal 2 2 2" xfId="5"/>
    <cellStyle name="Normal 2 3" xfId="2"/>
    <cellStyle name="Normal 2 4" xfId="4"/>
    <cellStyle name="Normal 2 5" xfId="6"/>
    <cellStyle name="Normal 2 6" xfId="9"/>
    <cellStyle name="Normal 2 7" xfId="11"/>
    <cellStyle name="Normal 3" xfId="7"/>
    <cellStyle name="Normalno 6" xfId="8"/>
    <cellStyle name="Normalno_List1" xfId="12"/>
    <cellStyle name="Percent" xfId="10" builtinId="5"/>
  </cellStyles>
  <dxfs count="88"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23"/>
          <bgColor indexed="5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23"/>
          <bgColor indexed="5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23"/>
          <bgColor indexed="5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14" formatCode="0.0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122463</xdr:rowOff>
    </xdr:from>
    <xdr:to>
      <xdr:col>3</xdr:col>
      <xdr:colOff>2410</xdr:colOff>
      <xdr:row>4</xdr:row>
      <xdr:rowOff>107496</xdr:rowOff>
    </xdr:to>
    <xdr:pic>
      <xdr:nvPicPr>
        <xdr:cNvPr id="10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5465" y="312963"/>
          <a:ext cx="1417552" cy="55653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394608</xdr:colOff>
      <xdr:row>0</xdr:row>
      <xdr:rowOff>68035</xdr:rowOff>
    </xdr:from>
    <xdr:to>
      <xdr:col>2</xdr:col>
      <xdr:colOff>0</xdr:colOff>
      <xdr:row>4</xdr:row>
      <xdr:rowOff>122464</xdr:rowOff>
    </xdr:to>
    <xdr:pic>
      <xdr:nvPicPr>
        <xdr:cNvPr id="3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608" y="68035"/>
          <a:ext cx="1524000" cy="816429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136072</xdr:colOff>
      <xdr:row>1</xdr:row>
      <xdr:rowOff>81643</xdr:rowOff>
    </xdr:from>
    <xdr:to>
      <xdr:col>2</xdr:col>
      <xdr:colOff>696886</xdr:colOff>
      <xdr:row>5</xdr:row>
      <xdr:rowOff>4081</xdr:rowOff>
    </xdr:to>
    <xdr:pic>
      <xdr:nvPicPr>
        <xdr:cNvPr id="41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429" y="272143"/>
          <a:ext cx="1703814" cy="684438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97971</xdr:colOff>
      <xdr:row>1</xdr:row>
      <xdr:rowOff>95249</xdr:rowOff>
    </xdr:from>
    <xdr:to>
      <xdr:col>2</xdr:col>
      <xdr:colOff>370965</xdr:colOff>
      <xdr:row>4</xdr:row>
      <xdr:rowOff>131988</xdr:rowOff>
    </xdr:to>
    <xdr:pic>
      <xdr:nvPicPr>
        <xdr:cNvPr id="51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935" y="285749"/>
          <a:ext cx="1456816" cy="608239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7:Q83" insertRowShift="1" totalsRowShown="0" headerRowDxfId="87" dataDxfId="85" headerRowBorderDxfId="86" tableBorderDxfId="84" totalsRowBorderDxfId="83">
  <autoFilter ref="A7:Q83"/>
  <sortState ref="A8:R82">
    <sortCondition descending="1" ref="P8:P82"/>
    <sortCondition ref="D8:D82"/>
  </sortState>
  <tableColumns count="17">
    <tableColumn id="1" name="Rb." dataDxfId="82"/>
    <tableColumn id="18" name="Pozicija" dataDxfId="81"/>
    <tableColumn id="3" name="Ime" dataDxfId="80"/>
    <tableColumn id="4" name="Prezime" dataDxfId="79"/>
    <tableColumn id="5" name="Broj Kategorije" dataDxfId="78"/>
    <tableColumn id="6" name="Školska godina" dataDxfId="77"/>
    <tableColumn id="7" name="Razred" dataDxfId="76"/>
    <tableColumn id="8" name="Ime mentora" dataDxfId="75"/>
    <tableColumn id="9" name="Prezime mentora" dataDxfId="74"/>
    <tableColumn id="10" name="Ime škole" dataDxfId="73"/>
    <tableColumn id="11" name="Šifra škole" dataDxfId="72"/>
    <tableColumn id="12" name="Grad" dataDxfId="71"/>
    <tableColumn id="13" name="Broj županije" dataDxfId="70"/>
    <tableColumn id="14" name="Županija" dataDxfId="69"/>
    <tableColumn id="15" name="Zaporka" dataDxfId="68"/>
    <tableColumn id="16" name="Bodovi" dataDxfId="67"/>
    <tableColumn id="17" name="Postotak" dataDxfId="66">
      <calculatedColumnFormula>Table1[[#This Row],[Bodovi]]/50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Q64" totalsRowShown="0" headerRowDxfId="65" dataDxfId="63" headerRowBorderDxfId="64" tableBorderDxfId="62" totalsRowBorderDxfId="61">
  <autoFilter ref="A6:Q64"/>
  <sortState ref="A7:R64">
    <sortCondition descending="1" ref="P7:P64"/>
    <sortCondition ref="D7:D64"/>
  </sortState>
  <tableColumns count="17">
    <tableColumn id="1" name="Rb." dataDxfId="60"/>
    <tableColumn id="18" name="Pozicija" dataDxfId="59"/>
    <tableColumn id="3" name="Ime" dataDxfId="58"/>
    <tableColumn id="4" name="Prezime" dataDxfId="57"/>
    <tableColumn id="5" name="Broj Kategorije" dataDxfId="56"/>
    <tableColumn id="6" name="Školska godina" dataDxfId="55"/>
    <tableColumn id="7" name="Razred" dataDxfId="54"/>
    <tableColumn id="8" name="Ime mentora" dataDxfId="53"/>
    <tableColumn id="9" name="Prezime mentora" dataDxfId="52"/>
    <tableColumn id="10" name="Ime škole" dataDxfId="51"/>
    <tableColumn id="11" name="Šifra škole" dataDxfId="50"/>
    <tableColumn id="12" name="Grad" dataDxfId="49"/>
    <tableColumn id="13" name="Broj županije" dataDxfId="48"/>
    <tableColumn id="14" name="Županija" dataDxfId="47"/>
    <tableColumn id="15" name="Zaporka" dataDxfId="46"/>
    <tableColumn id="16" name="Bodovi" dataDxfId="45"/>
    <tableColumn id="17" name="Postotak" dataDxfId="44" dataCellStyle="Percent">
      <calculatedColumnFormula>Table13[[#This Row],[Bodovi]]/50</calculatedColumn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3" name="Table14" displayName="Table14" ref="A8:Q92" totalsRowShown="0" headerRowDxfId="43" dataDxfId="41" headerRowBorderDxfId="42" tableBorderDxfId="40" totalsRowBorderDxfId="39">
  <autoFilter ref="A8:Q92"/>
  <sortState ref="A9:R92">
    <sortCondition descending="1" ref="Q8:Q92"/>
  </sortState>
  <tableColumns count="17">
    <tableColumn id="1" name="Rb." dataDxfId="38"/>
    <tableColumn id="18" name="Pozicija" dataDxfId="37"/>
    <tableColumn id="3" name="Ime" dataDxfId="36"/>
    <tableColumn id="4" name="Prezime" dataDxfId="35"/>
    <tableColumn id="5" name="Broj Kategorije" dataDxfId="34"/>
    <tableColumn id="6" name="Školska godina" dataDxfId="33"/>
    <tableColumn id="7" name="Razred" dataDxfId="32"/>
    <tableColumn id="8" name="Ime mentora" dataDxfId="31"/>
    <tableColumn id="9" name="Prezime mentora" dataDxfId="30"/>
    <tableColumn id="10" name="Ime škole" dataDxfId="29"/>
    <tableColumn id="11" name="Šifra škole" dataDxfId="28"/>
    <tableColumn id="12" name="Grad" dataDxfId="27"/>
    <tableColumn id="13" name="Broj županije" dataDxfId="26"/>
    <tableColumn id="14" name="Županija" dataDxfId="25"/>
    <tableColumn id="15" name="Zaporka" dataDxfId="24"/>
    <tableColumn id="16" name="Bodovi" dataDxfId="23"/>
    <tableColumn id="17" name="Postotak" dataDxfId="22" dataCellStyle="Percent">
      <calculatedColumnFormula>Table14[[#This Row],[Bodovi]]/50</calculatedColumnFormula>
    </tableColumn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4" name="Table15" displayName="Table15" ref="A9:Q76" totalsRowShown="0" headerRowDxfId="21" dataDxfId="19" headerRowBorderDxfId="20" tableBorderDxfId="18" totalsRowBorderDxfId="17">
  <autoFilter ref="A9:Q76"/>
  <sortState ref="A10:R76">
    <sortCondition descending="1" ref="P9:P76"/>
  </sortState>
  <tableColumns count="17">
    <tableColumn id="1" name="Rb." dataDxfId="16"/>
    <tableColumn id="18" name="Pozicija" dataDxfId="15"/>
    <tableColumn id="3" name="Ime" dataDxfId="14"/>
    <tableColumn id="4" name="Prezime" dataDxfId="13"/>
    <tableColumn id="5" name="Broj Kategorije" dataDxfId="12"/>
    <tableColumn id="6" name="Školska godina" dataDxfId="11"/>
    <tableColumn id="7" name="Razred" dataDxfId="10"/>
    <tableColumn id="8" name="Ime mentora" dataDxfId="9"/>
    <tableColumn id="9" name="Prezime mentora" dataDxfId="8"/>
    <tableColumn id="10" name="Ime škole" dataDxfId="7"/>
    <tableColumn id="11" name="Šifra škole" dataDxfId="6"/>
    <tableColumn id="12" name="Grad" dataDxfId="5"/>
    <tableColumn id="13" name="Broj županije" dataDxfId="4"/>
    <tableColumn id="14" name="Županija" dataDxfId="3"/>
    <tableColumn id="15" name="Zaporka" dataDxfId="2"/>
    <tableColumn id="16" name="Bodovi" dataDxfId="1"/>
    <tableColumn id="17" name="Postotak" dataDxfId="0" dataCellStyle="Percent">
      <calculatedColumnFormula>Table15[[#This Row],[Bodovi]]/50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78"/>
  <sheetViews>
    <sheetView tabSelected="1" zoomScale="89" zoomScaleNormal="89" workbookViewId="0"/>
  </sheetViews>
  <sheetFormatPr defaultRowHeight="15" outlineLevelCol="1" x14ac:dyDescent="0.25"/>
  <cols>
    <col min="1" max="1" width="10.28515625" style="16" bestFit="1" customWidth="1"/>
    <col min="2" max="2" width="10.28515625" style="4" bestFit="1" customWidth="1"/>
    <col min="3" max="3" width="10.140625" style="4" bestFit="1" customWidth="1"/>
    <col min="4" max="4" width="33.5703125" style="4" bestFit="1" customWidth="1"/>
    <col min="5" max="5" width="15.85546875" style="4" bestFit="1" customWidth="1"/>
    <col min="6" max="6" width="15.7109375" style="4" bestFit="1" customWidth="1"/>
    <col min="7" max="7" width="10" style="4" bestFit="1" customWidth="1"/>
    <col min="8" max="8" width="14.42578125" style="4" bestFit="1" customWidth="1"/>
    <col min="9" max="9" width="18.140625" style="4" bestFit="1" customWidth="1"/>
    <col min="10" max="10" width="46" style="4" bestFit="1" customWidth="1"/>
    <col min="11" max="11" width="12.42578125" style="4" bestFit="1" customWidth="1"/>
    <col min="12" max="12" width="8.28515625" style="4" bestFit="1" customWidth="1"/>
    <col min="13" max="13" width="14.5703125" style="4" bestFit="1" customWidth="1"/>
    <col min="14" max="14" width="11.5703125" style="4" bestFit="1" customWidth="1"/>
    <col min="15" max="15" width="18.140625" style="4" bestFit="1" customWidth="1"/>
    <col min="16" max="16" width="10" style="4" bestFit="1" customWidth="1"/>
    <col min="17" max="17" width="11.42578125" style="5" bestFit="1" customWidth="1"/>
    <col min="18" max="36" width="1.42578125"/>
    <col min="37" max="37" width="1.5703125" customWidth="1" outlineLevel="1"/>
    <col min="38" max="38" width="1.7109375" customWidth="1" outlineLevel="1"/>
    <col min="39" max="39" width="10.42578125" customWidth="1" outlineLevel="1"/>
    <col min="40" max="40" width="1.5703125" customWidth="1" outlineLevel="1"/>
  </cols>
  <sheetData>
    <row r="1" spans="1:40" ht="15" customHeight="1" x14ac:dyDescent="0.25">
      <c r="A1" s="17" t="s">
        <v>566</v>
      </c>
      <c r="B1" s="7"/>
      <c r="C1" s="7"/>
      <c r="D1" s="73" t="s">
        <v>39</v>
      </c>
      <c r="E1" s="7"/>
      <c r="F1" s="7"/>
      <c r="G1" s="7"/>
      <c r="AK1" s="1"/>
      <c r="AL1" s="1"/>
      <c r="AN1" s="1"/>
    </row>
    <row r="2" spans="1:40" ht="10.5" customHeight="1" x14ac:dyDescent="0.25">
      <c r="A2" s="17"/>
      <c r="B2" s="7"/>
      <c r="C2" s="7"/>
      <c r="D2" s="73"/>
      <c r="E2" s="7"/>
      <c r="F2" s="7"/>
      <c r="G2" s="7"/>
    </row>
    <row r="3" spans="1:40" ht="27.75" customHeight="1" x14ac:dyDescent="0.4">
      <c r="A3" s="17"/>
      <c r="B3" s="7"/>
      <c r="C3" s="7"/>
      <c r="D3" s="73"/>
      <c r="E3" s="7"/>
      <c r="F3" s="7"/>
      <c r="G3" s="7"/>
      <c r="H3" s="18"/>
    </row>
    <row r="4" spans="1:40" ht="15" customHeight="1" x14ac:dyDescent="0.25">
      <c r="A4" s="17"/>
      <c r="B4" s="7"/>
      <c r="C4" s="7"/>
      <c r="D4" s="7"/>
      <c r="E4" s="7"/>
      <c r="F4" s="7"/>
      <c r="G4" s="7"/>
    </row>
    <row r="5" spans="1:40" ht="15" customHeight="1" x14ac:dyDescent="0.25">
      <c r="A5" s="17"/>
      <c r="B5" s="7"/>
      <c r="C5" s="7"/>
      <c r="D5" s="7"/>
      <c r="E5" s="7"/>
      <c r="F5" s="7"/>
      <c r="G5" s="7"/>
    </row>
    <row r="6" spans="1:40" ht="15" customHeight="1" x14ac:dyDescent="0.25">
      <c r="A6" s="17"/>
      <c r="B6" s="7"/>
      <c r="C6" s="7"/>
      <c r="D6" s="7"/>
      <c r="E6" s="7"/>
      <c r="F6" s="7"/>
      <c r="G6" s="7"/>
    </row>
    <row r="7" spans="1:40" s="6" customFormat="1" x14ac:dyDescent="0.25">
      <c r="A7" s="19" t="s">
        <v>13</v>
      </c>
      <c r="B7" s="20" t="s">
        <v>38</v>
      </c>
      <c r="C7" s="20" t="s">
        <v>15</v>
      </c>
      <c r="D7" s="20" t="s">
        <v>16</v>
      </c>
      <c r="E7" s="20" t="s">
        <v>11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12</v>
      </c>
      <c r="K7" s="20" t="s">
        <v>8</v>
      </c>
      <c r="L7" s="20" t="s">
        <v>21</v>
      </c>
      <c r="M7" s="20" t="s">
        <v>22</v>
      </c>
      <c r="N7" s="20" t="s">
        <v>23</v>
      </c>
      <c r="O7" s="20" t="s">
        <v>24</v>
      </c>
      <c r="P7" s="21" t="s">
        <v>36</v>
      </c>
      <c r="Q7" s="22" t="s">
        <v>37</v>
      </c>
    </row>
    <row r="8" spans="1:40" x14ac:dyDescent="0.25">
      <c r="A8" s="30">
        <v>1</v>
      </c>
      <c r="B8" s="31"/>
      <c r="C8" s="26" t="s">
        <v>95</v>
      </c>
      <c r="D8" s="26" t="s">
        <v>96</v>
      </c>
      <c r="E8" s="26">
        <v>14</v>
      </c>
      <c r="F8" s="26" t="s">
        <v>25</v>
      </c>
      <c r="G8" s="32" t="s">
        <v>48</v>
      </c>
      <c r="H8" s="26" t="s">
        <v>97</v>
      </c>
      <c r="I8" s="26" t="s">
        <v>98</v>
      </c>
      <c r="J8" s="26" t="s">
        <v>3</v>
      </c>
      <c r="K8" s="28">
        <v>2700</v>
      </c>
      <c r="L8" s="25" t="s">
        <v>9</v>
      </c>
      <c r="M8" s="26">
        <v>21</v>
      </c>
      <c r="N8" s="26" t="s">
        <v>10</v>
      </c>
      <c r="O8" s="26" t="s">
        <v>646</v>
      </c>
      <c r="P8" s="28">
        <v>41</v>
      </c>
      <c r="Q8" s="29">
        <f>Table1[[#This Row],[Bodovi]]/50</f>
        <v>0.82</v>
      </c>
    </row>
    <row r="9" spans="1:40" x14ac:dyDescent="0.25">
      <c r="A9" s="30">
        <v>2</v>
      </c>
      <c r="B9" s="31"/>
      <c r="C9" s="26" t="s">
        <v>102</v>
      </c>
      <c r="D9" s="26" t="s">
        <v>103</v>
      </c>
      <c r="E9" s="26">
        <v>14</v>
      </c>
      <c r="F9" s="26" t="s">
        <v>25</v>
      </c>
      <c r="G9" s="32" t="s">
        <v>48</v>
      </c>
      <c r="H9" s="26" t="s">
        <v>97</v>
      </c>
      <c r="I9" s="26" t="s">
        <v>98</v>
      </c>
      <c r="J9" s="26" t="s">
        <v>3</v>
      </c>
      <c r="K9" s="28">
        <v>2700</v>
      </c>
      <c r="L9" s="25" t="s">
        <v>9</v>
      </c>
      <c r="M9" s="26">
        <v>21</v>
      </c>
      <c r="N9" s="26" t="s">
        <v>10</v>
      </c>
      <c r="O9" s="26" t="s">
        <v>610</v>
      </c>
      <c r="P9" s="28">
        <v>41</v>
      </c>
      <c r="Q9" s="29">
        <f>Table1[[#This Row],[Bodovi]]/50</f>
        <v>0.82</v>
      </c>
    </row>
    <row r="10" spans="1:40" x14ac:dyDescent="0.25">
      <c r="A10" s="30">
        <v>3</v>
      </c>
      <c r="B10" s="24"/>
      <c r="C10" s="26" t="s">
        <v>308</v>
      </c>
      <c r="D10" s="26" t="s">
        <v>476</v>
      </c>
      <c r="E10" s="26">
        <v>14</v>
      </c>
      <c r="F10" s="26" t="s">
        <v>25</v>
      </c>
      <c r="G10" s="26" t="s">
        <v>48</v>
      </c>
      <c r="H10" s="26" t="s">
        <v>269</v>
      </c>
      <c r="I10" s="26" t="s">
        <v>460</v>
      </c>
      <c r="J10" s="27" t="s">
        <v>5</v>
      </c>
      <c r="K10" s="28">
        <v>2710</v>
      </c>
      <c r="L10" s="25" t="s">
        <v>9</v>
      </c>
      <c r="M10" s="26">
        <v>21</v>
      </c>
      <c r="N10" s="26" t="s">
        <v>10</v>
      </c>
      <c r="O10" s="26" t="s">
        <v>593</v>
      </c>
      <c r="P10" s="28">
        <v>40.5</v>
      </c>
      <c r="Q10" s="29">
        <f>Table1[[#This Row],[Bodovi]]/50</f>
        <v>0.81</v>
      </c>
    </row>
    <row r="11" spans="1:40" x14ac:dyDescent="0.25">
      <c r="A11" s="30">
        <v>4</v>
      </c>
      <c r="B11" s="24"/>
      <c r="C11" s="26" t="s">
        <v>402</v>
      </c>
      <c r="D11" s="26" t="s">
        <v>468</v>
      </c>
      <c r="E11" s="26">
        <v>14</v>
      </c>
      <c r="F11" s="26" t="s">
        <v>25</v>
      </c>
      <c r="G11" s="26" t="s">
        <v>48</v>
      </c>
      <c r="H11" s="26" t="s">
        <v>295</v>
      </c>
      <c r="I11" s="26" t="s">
        <v>463</v>
      </c>
      <c r="J11" s="27" t="s">
        <v>5</v>
      </c>
      <c r="K11" s="28">
        <v>2710</v>
      </c>
      <c r="L11" s="25" t="s">
        <v>9</v>
      </c>
      <c r="M11" s="26">
        <v>21</v>
      </c>
      <c r="N11" s="26" t="s">
        <v>10</v>
      </c>
      <c r="O11" s="26" t="s">
        <v>569</v>
      </c>
      <c r="P11" s="28">
        <v>40.5</v>
      </c>
      <c r="Q11" s="29">
        <f>Table1[[#This Row],[Bodovi]]/50</f>
        <v>0.81</v>
      </c>
      <c r="AN11" s="1"/>
    </row>
    <row r="12" spans="1:40" x14ac:dyDescent="0.25">
      <c r="A12" s="30">
        <v>5</v>
      </c>
      <c r="B12" s="24"/>
      <c r="C12" s="26" t="s">
        <v>469</v>
      </c>
      <c r="D12" s="26" t="s">
        <v>470</v>
      </c>
      <c r="E12" s="26">
        <v>14</v>
      </c>
      <c r="F12" s="26" t="s">
        <v>25</v>
      </c>
      <c r="G12" s="26" t="s">
        <v>48</v>
      </c>
      <c r="H12" s="26" t="s">
        <v>269</v>
      </c>
      <c r="I12" s="26" t="s">
        <v>460</v>
      </c>
      <c r="J12" s="27" t="s">
        <v>5</v>
      </c>
      <c r="K12" s="28">
        <v>2710</v>
      </c>
      <c r="L12" s="25" t="s">
        <v>9</v>
      </c>
      <c r="M12" s="26">
        <v>21</v>
      </c>
      <c r="N12" s="26" t="s">
        <v>10</v>
      </c>
      <c r="O12" s="26" t="s">
        <v>619</v>
      </c>
      <c r="P12" s="28">
        <v>40</v>
      </c>
      <c r="Q12" s="29">
        <f>Table1[[#This Row],[Bodovi]]/50</f>
        <v>0.8</v>
      </c>
      <c r="AN12" s="1"/>
    </row>
    <row r="13" spans="1:40" x14ac:dyDescent="0.25">
      <c r="A13" s="30">
        <v>6</v>
      </c>
      <c r="B13" s="24"/>
      <c r="C13" s="26" t="s">
        <v>466</v>
      </c>
      <c r="D13" s="26" t="s">
        <v>467</v>
      </c>
      <c r="E13" s="26">
        <v>14</v>
      </c>
      <c r="F13" s="26" t="s">
        <v>25</v>
      </c>
      <c r="G13" s="26" t="s">
        <v>48</v>
      </c>
      <c r="H13" s="26" t="s">
        <v>269</v>
      </c>
      <c r="I13" s="26" t="s">
        <v>460</v>
      </c>
      <c r="J13" s="27" t="s">
        <v>5</v>
      </c>
      <c r="K13" s="28">
        <v>2710</v>
      </c>
      <c r="L13" s="25" t="s">
        <v>9</v>
      </c>
      <c r="M13" s="26">
        <v>21</v>
      </c>
      <c r="N13" s="26" t="s">
        <v>10</v>
      </c>
      <c r="O13" s="26" t="s">
        <v>568</v>
      </c>
      <c r="P13" s="28">
        <v>39.5</v>
      </c>
      <c r="Q13" s="29">
        <f>Table1[[#This Row],[Bodovi]]/50</f>
        <v>0.79</v>
      </c>
      <c r="AN13" s="1"/>
    </row>
    <row r="14" spans="1:40" x14ac:dyDescent="0.25">
      <c r="A14" s="30">
        <v>7</v>
      </c>
      <c r="B14" s="24"/>
      <c r="C14" s="26" t="s">
        <v>112</v>
      </c>
      <c r="D14" s="26" t="s">
        <v>464</v>
      </c>
      <c r="E14" s="26">
        <v>14</v>
      </c>
      <c r="F14" s="26" t="s">
        <v>25</v>
      </c>
      <c r="G14" s="26" t="s">
        <v>48</v>
      </c>
      <c r="H14" s="26" t="s">
        <v>295</v>
      </c>
      <c r="I14" s="26" t="s">
        <v>463</v>
      </c>
      <c r="J14" s="27" t="s">
        <v>5</v>
      </c>
      <c r="K14" s="28">
        <v>2710</v>
      </c>
      <c r="L14" s="25" t="s">
        <v>9</v>
      </c>
      <c r="M14" s="26">
        <v>21</v>
      </c>
      <c r="N14" s="26" t="s">
        <v>10</v>
      </c>
      <c r="O14" s="26" t="s">
        <v>588</v>
      </c>
      <c r="P14" s="28">
        <v>38.5</v>
      </c>
      <c r="Q14" s="29">
        <f>Table1[[#This Row],[Bodovi]]/50</f>
        <v>0.77</v>
      </c>
      <c r="AL14" s="1"/>
      <c r="AN14" s="1"/>
    </row>
    <row r="15" spans="1:40" x14ac:dyDescent="0.25">
      <c r="A15" s="30">
        <v>8</v>
      </c>
      <c r="B15" s="31"/>
      <c r="C15" s="26" t="s">
        <v>607</v>
      </c>
      <c r="D15" s="26" t="s">
        <v>294</v>
      </c>
      <c r="E15" s="26">
        <v>14</v>
      </c>
      <c r="F15" s="26" t="s">
        <v>25</v>
      </c>
      <c r="G15" s="32" t="s">
        <v>48</v>
      </c>
      <c r="H15" s="26" t="s">
        <v>164</v>
      </c>
      <c r="I15" s="26" t="s">
        <v>185</v>
      </c>
      <c r="J15" s="34" t="s">
        <v>0</v>
      </c>
      <c r="K15" s="28">
        <v>2728</v>
      </c>
      <c r="L15" s="25" t="s">
        <v>9</v>
      </c>
      <c r="M15" s="26">
        <v>21</v>
      </c>
      <c r="N15" s="26" t="s">
        <v>10</v>
      </c>
      <c r="O15" s="32" t="s">
        <v>606</v>
      </c>
      <c r="P15" s="28">
        <v>37.5</v>
      </c>
      <c r="Q15" s="29">
        <f>Table1[[#This Row],[Bodovi]]/50</f>
        <v>0.75</v>
      </c>
      <c r="AL15" s="1"/>
      <c r="AN15" s="1"/>
    </row>
    <row r="16" spans="1:40" x14ac:dyDescent="0.25">
      <c r="A16" s="30">
        <v>9</v>
      </c>
      <c r="B16" s="24"/>
      <c r="C16" s="26" t="s">
        <v>125</v>
      </c>
      <c r="D16" s="26" t="s">
        <v>385</v>
      </c>
      <c r="E16" s="26">
        <v>14</v>
      </c>
      <c r="F16" s="26" t="s">
        <v>25</v>
      </c>
      <c r="G16" s="26" t="s">
        <v>48</v>
      </c>
      <c r="H16" s="26" t="s">
        <v>376</v>
      </c>
      <c r="I16" s="26" t="s">
        <v>149</v>
      </c>
      <c r="J16" s="27" t="s">
        <v>28</v>
      </c>
      <c r="K16" s="26">
        <v>4012</v>
      </c>
      <c r="L16" s="25" t="s">
        <v>9</v>
      </c>
      <c r="M16" s="26">
        <v>21</v>
      </c>
      <c r="N16" s="26" t="s">
        <v>10</v>
      </c>
      <c r="O16" s="26" t="s">
        <v>605</v>
      </c>
      <c r="P16" s="28">
        <v>37</v>
      </c>
      <c r="Q16" s="29">
        <f>Table1[[#This Row],[Bodovi]]/50</f>
        <v>0.74</v>
      </c>
      <c r="AL16" s="1"/>
      <c r="AN16" s="1"/>
    </row>
    <row r="17" spans="1:40" x14ac:dyDescent="0.25">
      <c r="A17" s="30">
        <v>10</v>
      </c>
      <c r="B17" s="24"/>
      <c r="C17" s="26" t="s">
        <v>118</v>
      </c>
      <c r="D17" s="26" t="s">
        <v>453</v>
      </c>
      <c r="E17" s="26">
        <v>14</v>
      </c>
      <c r="F17" s="26" t="s">
        <v>25</v>
      </c>
      <c r="G17" s="26" t="s">
        <v>48</v>
      </c>
      <c r="H17" s="26" t="s">
        <v>452</v>
      </c>
      <c r="I17" s="26" t="s">
        <v>382</v>
      </c>
      <c r="J17" s="27" t="s">
        <v>29</v>
      </c>
      <c r="K17" s="28">
        <v>2703</v>
      </c>
      <c r="L17" s="25" t="s">
        <v>9</v>
      </c>
      <c r="M17" s="26">
        <v>21</v>
      </c>
      <c r="N17" s="26" t="s">
        <v>10</v>
      </c>
      <c r="O17" s="26" t="s">
        <v>600</v>
      </c>
      <c r="P17" s="28">
        <v>37</v>
      </c>
      <c r="Q17" s="29">
        <f>Table1[[#This Row],[Bodovi]]/50</f>
        <v>0.74</v>
      </c>
      <c r="AL17" s="1"/>
      <c r="AN17" s="1"/>
    </row>
    <row r="18" spans="1:40" x14ac:dyDescent="0.25">
      <c r="A18" s="30">
        <v>11</v>
      </c>
      <c r="B18" s="31"/>
      <c r="C18" s="26" t="s">
        <v>405</v>
      </c>
      <c r="D18" s="26" t="s">
        <v>649</v>
      </c>
      <c r="E18" s="26">
        <v>14</v>
      </c>
      <c r="F18" s="26" t="s">
        <v>25</v>
      </c>
      <c r="G18" s="32" t="s">
        <v>48</v>
      </c>
      <c r="H18" s="26" t="s">
        <v>183</v>
      </c>
      <c r="I18" s="26" t="s">
        <v>184</v>
      </c>
      <c r="J18" s="34" t="s">
        <v>0</v>
      </c>
      <c r="K18" s="28">
        <v>2728</v>
      </c>
      <c r="L18" s="25" t="s">
        <v>9</v>
      </c>
      <c r="M18" s="26">
        <v>21</v>
      </c>
      <c r="N18" s="26" t="s">
        <v>10</v>
      </c>
      <c r="O18" s="32" t="s">
        <v>648</v>
      </c>
      <c r="P18" s="28">
        <v>36.5</v>
      </c>
      <c r="Q18" s="29">
        <f>Table1[[#This Row],[Bodovi]]/50</f>
        <v>0.73</v>
      </c>
      <c r="AL18" s="1"/>
      <c r="AN18" s="1"/>
    </row>
    <row r="19" spans="1:40" x14ac:dyDescent="0.25">
      <c r="A19" s="30">
        <v>12</v>
      </c>
      <c r="B19" s="24"/>
      <c r="C19" s="26" t="s">
        <v>461</v>
      </c>
      <c r="D19" s="26" t="s">
        <v>462</v>
      </c>
      <c r="E19" s="26">
        <v>14</v>
      </c>
      <c r="F19" s="26" t="s">
        <v>25</v>
      </c>
      <c r="G19" s="26" t="s">
        <v>48</v>
      </c>
      <c r="H19" s="26" t="s">
        <v>295</v>
      </c>
      <c r="I19" s="26" t="s">
        <v>463</v>
      </c>
      <c r="J19" s="27" t="s">
        <v>5</v>
      </c>
      <c r="K19" s="28">
        <v>2710</v>
      </c>
      <c r="L19" s="25" t="s">
        <v>9</v>
      </c>
      <c r="M19" s="26">
        <v>21</v>
      </c>
      <c r="N19" s="26" t="s">
        <v>10</v>
      </c>
      <c r="O19" s="26" t="s">
        <v>567</v>
      </c>
      <c r="P19" s="28">
        <v>36.5</v>
      </c>
      <c r="Q19" s="29">
        <f>Table1[[#This Row],[Bodovi]]/50</f>
        <v>0.73</v>
      </c>
      <c r="AL19" s="1"/>
      <c r="AN19" s="1"/>
    </row>
    <row r="20" spans="1:40" x14ac:dyDescent="0.25">
      <c r="A20" s="30">
        <v>13</v>
      </c>
      <c r="B20" s="24"/>
      <c r="C20" s="26" t="s">
        <v>78</v>
      </c>
      <c r="D20" s="26" t="s">
        <v>336</v>
      </c>
      <c r="E20" s="26">
        <v>14</v>
      </c>
      <c r="F20" s="26" t="s">
        <v>25</v>
      </c>
      <c r="G20" s="32" t="s">
        <v>48</v>
      </c>
      <c r="H20" s="26" t="s">
        <v>337</v>
      </c>
      <c r="I20" s="26" t="s">
        <v>338</v>
      </c>
      <c r="J20" s="27" t="s">
        <v>27</v>
      </c>
      <c r="K20" s="28">
        <v>2709</v>
      </c>
      <c r="L20" s="25" t="s">
        <v>9</v>
      </c>
      <c r="M20" s="26">
        <v>21</v>
      </c>
      <c r="N20" s="26" t="s">
        <v>10</v>
      </c>
      <c r="O20" s="26" t="s">
        <v>576</v>
      </c>
      <c r="P20" s="28">
        <v>36.5</v>
      </c>
      <c r="Q20" s="29">
        <f>Table1[[#This Row],[Bodovi]]/50</f>
        <v>0.73</v>
      </c>
      <c r="AL20" s="1"/>
      <c r="AN20" s="1"/>
    </row>
    <row r="21" spans="1:40" x14ac:dyDescent="0.25">
      <c r="A21" s="30">
        <v>14</v>
      </c>
      <c r="B21" s="31"/>
      <c r="C21" s="26" t="s">
        <v>180</v>
      </c>
      <c r="D21" s="26" t="s">
        <v>181</v>
      </c>
      <c r="E21" s="26">
        <v>14</v>
      </c>
      <c r="F21" s="26" t="s">
        <v>25</v>
      </c>
      <c r="G21" s="32" t="s">
        <v>48</v>
      </c>
      <c r="H21" s="26" t="s">
        <v>53</v>
      </c>
      <c r="I21" s="26" t="s">
        <v>182</v>
      </c>
      <c r="J21" s="34" t="s">
        <v>0</v>
      </c>
      <c r="K21" s="28">
        <v>2728</v>
      </c>
      <c r="L21" s="25" t="s">
        <v>9</v>
      </c>
      <c r="M21" s="26">
        <v>21</v>
      </c>
      <c r="N21" s="26" t="s">
        <v>10</v>
      </c>
      <c r="O21" s="32" t="s">
        <v>650</v>
      </c>
      <c r="P21" s="28">
        <v>35.5</v>
      </c>
      <c r="Q21" s="29">
        <f>Table1[[#This Row],[Bodovi]]/50</f>
        <v>0.71</v>
      </c>
      <c r="AL21" s="1"/>
      <c r="AN21" s="1"/>
    </row>
    <row r="22" spans="1:40" x14ac:dyDescent="0.25">
      <c r="A22" s="30">
        <v>15</v>
      </c>
      <c r="B22" s="24"/>
      <c r="C22" s="26" t="s">
        <v>421</v>
      </c>
      <c r="D22" s="26" t="s">
        <v>281</v>
      </c>
      <c r="E22" s="26">
        <v>14</v>
      </c>
      <c r="F22" s="26" t="s">
        <v>25</v>
      </c>
      <c r="G22" s="26" t="s">
        <v>48</v>
      </c>
      <c r="H22" s="26" t="s">
        <v>422</v>
      </c>
      <c r="I22" s="26" t="s">
        <v>423</v>
      </c>
      <c r="J22" s="27" t="s">
        <v>32</v>
      </c>
      <c r="K22" s="28">
        <v>2697</v>
      </c>
      <c r="L22" s="25" t="s">
        <v>9</v>
      </c>
      <c r="M22" s="26">
        <v>21</v>
      </c>
      <c r="N22" s="26" t="s">
        <v>10</v>
      </c>
      <c r="O22" s="26" t="s">
        <v>582</v>
      </c>
      <c r="P22" s="28">
        <v>35.5</v>
      </c>
      <c r="Q22" s="29">
        <f>Table1[[#This Row],[Bodovi]]/50</f>
        <v>0.71</v>
      </c>
      <c r="AL22" s="1"/>
      <c r="AN22" s="1"/>
    </row>
    <row r="23" spans="1:40" x14ac:dyDescent="0.25">
      <c r="A23" s="30">
        <v>16</v>
      </c>
      <c r="B23" s="31"/>
      <c r="C23" s="26" t="s">
        <v>109</v>
      </c>
      <c r="D23" s="26" t="s">
        <v>110</v>
      </c>
      <c r="E23" s="26">
        <v>14</v>
      </c>
      <c r="F23" s="26" t="s">
        <v>25</v>
      </c>
      <c r="G23" s="32" t="s">
        <v>48</v>
      </c>
      <c r="H23" s="26" t="s">
        <v>80</v>
      </c>
      <c r="I23" s="26" t="s">
        <v>100</v>
      </c>
      <c r="J23" s="26" t="s">
        <v>3</v>
      </c>
      <c r="K23" s="28">
        <v>2700</v>
      </c>
      <c r="L23" s="25" t="s">
        <v>9</v>
      </c>
      <c r="M23" s="26">
        <v>21</v>
      </c>
      <c r="N23" s="26" t="s">
        <v>10</v>
      </c>
      <c r="O23" s="26" t="s">
        <v>638</v>
      </c>
      <c r="P23" s="28">
        <v>35.5</v>
      </c>
      <c r="Q23" s="29">
        <f>Table1[[#This Row],[Bodovi]]/50</f>
        <v>0.71</v>
      </c>
      <c r="AL23" s="1"/>
      <c r="AN23" s="1"/>
    </row>
    <row r="24" spans="1:40" x14ac:dyDescent="0.25">
      <c r="A24" s="30">
        <v>17</v>
      </c>
      <c r="B24" s="24"/>
      <c r="C24" s="26" t="s">
        <v>471</v>
      </c>
      <c r="D24" s="26" t="s">
        <v>472</v>
      </c>
      <c r="E24" s="26">
        <v>14</v>
      </c>
      <c r="F24" s="26" t="s">
        <v>25</v>
      </c>
      <c r="G24" s="26" t="s">
        <v>48</v>
      </c>
      <c r="H24" s="26" t="s">
        <v>269</v>
      </c>
      <c r="I24" s="26" t="s">
        <v>460</v>
      </c>
      <c r="J24" s="27" t="s">
        <v>5</v>
      </c>
      <c r="K24" s="28">
        <v>2710</v>
      </c>
      <c r="L24" s="25" t="s">
        <v>9</v>
      </c>
      <c r="M24" s="26">
        <v>21</v>
      </c>
      <c r="N24" s="26" t="s">
        <v>10</v>
      </c>
      <c r="O24" s="26" t="s">
        <v>570</v>
      </c>
      <c r="P24" s="28">
        <v>35.5</v>
      </c>
      <c r="Q24" s="29">
        <f>Table1[[#This Row],[Bodovi]]/50</f>
        <v>0.71</v>
      </c>
      <c r="AL24" s="1"/>
      <c r="AN24" s="1"/>
    </row>
    <row r="25" spans="1:40" x14ac:dyDescent="0.25">
      <c r="A25" s="30">
        <v>18</v>
      </c>
      <c r="B25" s="31"/>
      <c r="C25" s="26" t="s">
        <v>115</v>
      </c>
      <c r="D25" s="26" t="s">
        <v>575</v>
      </c>
      <c r="E25" s="26">
        <v>14</v>
      </c>
      <c r="F25" s="26" t="s">
        <v>25</v>
      </c>
      <c r="G25" s="32" t="s">
        <v>48</v>
      </c>
      <c r="H25" s="26" t="s">
        <v>183</v>
      </c>
      <c r="I25" s="26" t="s">
        <v>184</v>
      </c>
      <c r="J25" s="34" t="s">
        <v>0</v>
      </c>
      <c r="K25" s="28">
        <v>2728</v>
      </c>
      <c r="L25" s="25" t="s">
        <v>9</v>
      </c>
      <c r="M25" s="26">
        <v>21</v>
      </c>
      <c r="N25" s="26" t="s">
        <v>10</v>
      </c>
      <c r="O25" s="32" t="s">
        <v>574</v>
      </c>
      <c r="P25" s="28">
        <v>35</v>
      </c>
      <c r="Q25" s="29">
        <f>Table1[[#This Row],[Bodovi]]/50</f>
        <v>0.7</v>
      </c>
      <c r="AL25" s="1"/>
      <c r="AN25" s="1"/>
    </row>
    <row r="26" spans="1:40" x14ac:dyDescent="0.25">
      <c r="A26" s="30">
        <v>19</v>
      </c>
      <c r="B26" s="24"/>
      <c r="C26" s="26" t="s">
        <v>412</v>
      </c>
      <c r="D26" s="26" t="s">
        <v>413</v>
      </c>
      <c r="E26" s="26">
        <v>14</v>
      </c>
      <c r="F26" s="26" t="s">
        <v>25</v>
      </c>
      <c r="G26" s="26" t="s">
        <v>48</v>
      </c>
      <c r="H26" s="26" t="s">
        <v>414</v>
      </c>
      <c r="I26" s="26" t="s">
        <v>415</v>
      </c>
      <c r="J26" s="27" t="s">
        <v>32</v>
      </c>
      <c r="K26" s="28">
        <v>2697</v>
      </c>
      <c r="L26" s="25" t="s">
        <v>9</v>
      </c>
      <c r="M26" s="26">
        <v>21</v>
      </c>
      <c r="N26" s="26" t="s">
        <v>10</v>
      </c>
      <c r="O26" s="26" t="s">
        <v>572</v>
      </c>
      <c r="P26" s="28">
        <v>35</v>
      </c>
      <c r="Q26" s="29">
        <f>Table1[[#This Row],[Bodovi]]/50</f>
        <v>0.7</v>
      </c>
      <c r="AL26" s="1"/>
      <c r="AN26" s="1"/>
    </row>
    <row r="27" spans="1:40" x14ac:dyDescent="0.25">
      <c r="A27" s="30">
        <v>20</v>
      </c>
      <c r="B27" s="37"/>
      <c r="C27" s="26" t="s">
        <v>214</v>
      </c>
      <c r="D27" s="26" t="s">
        <v>215</v>
      </c>
      <c r="E27" s="26">
        <v>14</v>
      </c>
      <c r="F27" s="26" t="s">
        <v>25</v>
      </c>
      <c r="G27" s="32" t="s">
        <v>48</v>
      </c>
      <c r="H27" s="26" t="s">
        <v>216</v>
      </c>
      <c r="I27" s="26" t="s">
        <v>111</v>
      </c>
      <c r="J27" s="34" t="s">
        <v>31</v>
      </c>
      <c r="K27" s="28">
        <v>2696</v>
      </c>
      <c r="L27" s="25" t="s">
        <v>9</v>
      </c>
      <c r="M27" s="26">
        <v>21</v>
      </c>
      <c r="N27" s="26" t="s">
        <v>10</v>
      </c>
      <c r="O27" s="26" t="s">
        <v>645</v>
      </c>
      <c r="P27" s="28">
        <v>34</v>
      </c>
      <c r="Q27" s="29">
        <f>Table1[[#This Row],[Bodovi]]/50</f>
        <v>0.68</v>
      </c>
      <c r="AL27" s="1"/>
      <c r="AN27" s="1"/>
    </row>
    <row r="28" spans="1:40" x14ac:dyDescent="0.25">
      <c r="A28" s="30">
        <v>21</v>
      </c>
      <c r="B28" s="31"/>
      <c r="C28" s="26" t="s">
        <v>71</v>
      </c>
      <c r="D28" s="26" t="s">
        <v>72</v>
      </c>
      <c r="E28" s="26">
        <v>14</v>
      </c>
      <c r="F28" s="26" t="s">
        <v>25</v>
      </c>
      <c r="G28" s="32" t="s">
        <v>48</v>
      </c>
      <c r="H28" s="26" t="s">
        <v>73</v>
      </c>
      <c r="I28" s="26" t="s">
        <v>74</v>
      </c>
      <c r="J28" s="26" t="s">
        <v>7</v>
      </c>
      <c r="K28" s="28">
        <v>2714</v>
      </c>
      <c r="L28" s="25" t="s">
        <v>9</v>
      </c>
      <c r="M28" s="26">
        <v>21</v>
      </c>
      <c r="N28" s="26" t="s">
        <v>10</v>
      </c>
      <c r="O28" s="26" t="s">
        <v>592</v>
      </c>
      <c r="P28" s="28">
        <v>33.5</v>
      </c>
      <c r="Q28" s="29">
        <f>Table1[[#This Row],[Bodovi]]/50</f>
        <v>0.67</v>
      </c>
      <c r="AL28" s="1"/>
      <c r="AN28" s="1"/>
    </row>
    <row r="29" spans="1:40" x14ac:dyDescent="0.25">
      <c r="A29" s="30">
        <v>22</v>
      </c>
      <c r="B29" s="24"/>
      <c r="C29" s="26" t="s">
        <v>140</v>
      </c>
      <c r="D29" s="26" t="s">
        <v>465</v>
      </c>
      <c r="E29" s="26">
        <v>14</v>
      </c>
      <c r="F29" s="26" t="s">
        <v>25</v>
      </c>
      <c r="G29" s="26" t="s">
        <v>48</v>
      </c>
      <c r="H29" s="26" t="s">
        <v>295</v>
      </c>
      <c r="I29" s="26" t="s">
        <v>463</v>
      </c>
      <c r="J29" s="27" t="s">
        <v>5</v>
      </c>
      <c r="K29" s="28">
        <v>2710</v>
      </c>
      <c r="L29" s="25" t="s">
        <v>9</v>
      </c>
      <c r="M29" s="26">
        <v>21</v>
      </c>
      <c r="N29" s="26" t="s">
        <v>10</v>
      </c>
      <c r="O29" s="26" t="s">
        <v>573</v>
      </c>
      <c r="P29" s="28">
        <v>33</v>
      </c>
      <c r="Q29" s="29">
        <f>Table1[[#This Row],[Bodovi]]/50</f>
        <v>0.66</v>
      </c>
      <c r="AL29" s="1"/>
      <c r="AN29" s="1"/>
    </row>
    <row r="30" spans="1:40" x14ac:dyDescent="0.25">
      <c r="A30" s="30">
        <v>23</v>
      </c>
      <c r="B30" s="31"/>
      <c r="C30" s="26" t="s">
        <v>136</v>
      </c>
      <c r="D30" s="26" t="s">
        <v>618</v>
      </c>
      <c r="E30" s="26">
        <v>14</v>
      </c>
      <c r="F30" s="26" t="s">
        <v>25</v>
      </c>
      <c r="G30" s="32" t="s">
        <v>48</v>
      </c>
      <c r="H30" s="26" t="s">
        <v>183</v>
      </c>
      <c r="I30" s="26" t="s">
        <v>184</v>
      </c>
      <c r="J30" s="34" t="s">
        <v>0</v>
      </c>
      <c r="K30" s="28">
        <v>2728</v>
      </c>
      <c r="L30" s="25" t="s">
        <v>9</v>
      </c>
      <c r="M30" s="26">
        <v>21</v>
      </c>
      <c r="N30" s="26" t="s">
        <v>10</v>
      </c>
      <c r="O30" s="32" t="s">
        <v>617</v>
      </c>
      <c r="P30" s="28">
        <v>33</v>
      </c>
      <c r="Q30" s="29">
        <f>Table1[[#This Row],[Bodovi]]/50</f>
        <v>0.66</v>
      </c>
      <c r="AL30" s="1"/>
      <c r="AN30" s="1"/>
    </row>
    <row r="31" spans="1:40" x14ac:dyDescent="0.25">
      <c r="A31" s="30">
        <v>24</v>
      </c>
      <c r="B31" s="31"/>
      <c r="C31" s="26" t="s">
        <v>94</v>
      </c>
      <c r="D31" s="26" t="s">
        <v>111</v>
      </c>
      <c r="E31" s="26">
        <v>14</v>
      </c>
      <c r="F31" s="26" t="s">
        <v>25</v>
      </c>
      <c r="G31" s="32" t="s">
        <v>48</v>
      </c>
      <c r="H31" s="26" t="s">
        <v>97</v>
      </c>
      <c r="I31" s="26" t="s">
        <v>98</v>
      </c>
      <c r="J31" s="26" t="s">
        <v>3</v>
      </c>
      <c r="K31" s="28">
        <v>2700</v>
      </c>
      <c r="L31" s="25" t="s">
        <v>9</v>
      </c>
      <c r="M31" s="26">
        <v>21</v>
      </c>
      <c r="N31" s="26" t="s">
        <v>10</v>
      </c>
      <c r="O31" s="26" t="s">
        <v>629</v>
      </c>
      <c r="P31" s="28">
        <v>33</v>
      </c>
      <c r="Q31" s="29">
        <f>Table1[[#This Row],[Bodovi]]/50</f>
        <v>0.66</v>
      </c>
      <c r="AL31" s="1"/>
      <c r="AN31" s="1"/>
    </row>
    <row r="32" spans="1:40" x14ac:dyDescent="0.25">
      <c r="A32" s="30">
        <v>25</v>
      </c>
      <c r="B32" s="31"/>
      <c r="C32" s="26" t="s">
        <v>104</v>
      </c>
      <c r="D32" s="26" t="s">
        <v>101</v>
      </c>
      <c r="E32" s="26">
        <v>14</v>
      </c>
      <c r="F32" s="26" t="s">
        <v>25</v>
      </c>
      <c r="G32" s="32" t="s">
        <v>48</v>
      </c>
      <c r="H32" s="26" t="s">
        <v>97</v>
      </c>
      <c r="I32" s="26" t="s">
        <v>98</v>
      </c>
      <c r="J32" s="26" t="s">
        <v>3</v>
      </c>
      <c r="K32" s="28">
        <v>2700</v>
      </c>
      <c r="L32" s="25" t="s">
        <v>9</v>
      </c>
      <c r="M32" s="26">
        <v>21</v>
      </c>
      <c r="N32" s="26" t="s">
        <v>10</v>
      </c>
      <c r="O32" s="26" t="s">
        <v>615</v>
      </c>
      <c r="P32" s="28">
        <v>33</v>
      </c>
      <c r="Q32" s="29">
        <f>Table1[[#This Row],[Bodovi]]/50</f>
        <v>0.66</v>
      </c>
      <c r="AL32" s="1"/>
      <c r="AN32" s="1"/>
    </row>
    <row r="33" spans="1:40" x14ac:dyDescent="0.25">
      <c r="A33" s="30">
        <v>26</v>
      </c>
      <c r="B33" s="31"/>
      <c r="C33" s="26" t="s">
        <v>105</v>
      </c>
      <c r="D33" s="26" t="s">
        <v>106</v>
      </c>
      <c r="E33" s="26">
        <v>14</v>
      </c>
      <c r="F33" s="26" t="s">
        <v>25</v>
      </c>
      <c r="G33" s="32" t="s">
        <v>48</v>
      </c>
      <c r="H33" s="26" t="s">
        <v>97</v>
      </c>
      <c r="I33" s="26" t="s">
        <v>98</v>
      </c>
      <c r="J33" s="26" t="s">
        <v>3</v>
      </c>
      <c r="K33" s="28">
        <v>2700</v>
      </c>
      <c r="L33" s="25" t="s">
        <v>9</v>
      </c>
      <c r="M33" s="26">
        <v>21</v>
      </c>
      <c r="N33" s="26" t="s">
        <v>10</v>
      </c>
      <c r="O33" s="26" t="s">
        <v>633</v>
      </c>
      <c r="P33" s="28">
        <v>32.5</v>
      </c>
      <c r="Q33" s="29">
        <f>Table1[[#This Row],[Bodovi]]/50</f>
        <v>0.65</v>
      </c>
      <c r="AL33" s="1"/>
      <c r="AN33" s="1"/>
    </row>
    <row r="34" spans="1:40" x14ac:dyDescent="0.25">
      <c r="A34" s="30">
        <v>27</v>
      </c>
      <c r="B34" s="24"/>
      <c r="C34" s="26" t="s">
        <v>563</v>
      </c>
      <c r="D34" s="26" t="s">
        <v>564</v>
      </c>
      <c r="E34" s="26">
        <v>14</v>
      </c>
      <c r="F34" s="26" t="s">
        <v>25</v>
      </c>
      <c r="G34" s="26" t="s">
        <v>48</v>
      </c>
      <c r="H34" s="26" t="s">
        <v>565</v>
      </c>
      <c r="I34" s="26" t="s">
        <v>391</v>
      </c>
      <c r="J34" s="27" t="s">
        <v>1</v>
      </c>
      <c r="K34" s="27">
        <v>2773</v>
      </c>
      <c r="L34" s="58" t="s">
        <v>9</v>
      </c>
      <c r="M34" s="26">
        <v>21</v>
      </c>
      <c r="N34" s="26" t="s">
        <v>10</v>
      </c>
      <c r="O34" s="26" t="s">
        <v>589</v>
      </c>
      <c r="P34" s="28">
        <v>32</v>
      </c>
      <c r="Q34" s="29">
        <f>Table1[[#This Row],[Bodovi]]/50</f>
        <v>0.64</v>
      </c>
      <c r="AL34" s="1"/>
      <c r="AN34" s="1"/>
    </row>
    <row r="35" spans="1:40" x14ac:dyDescent="0.25">
      <c r="A35" s="30">
        <v>28</v>
      </c>
      <c r="B35" s="24"/>
      <c r="C35" s="33" t="s">
        <v>258</v>
      </c>
      <c r="D35" s="33" t="s">
        <v>259</v>
      </c>
      <c r="E35" s="26">
        <v>14</v>
      </c>
      <c r="F35" s="26" t="s">
        <v>25</v>
      </c>
      <c r="G35" s="32" t="s">
        <v>48</v>
      </c>
      <c r="H35" s="26" t="s">
        <v>260</v>
      </c>
      <c r="I35" s="26" t="s">
        <v>261</v>
      </c>
      <c r="J35" s="32" t="s">
        <v>262</v>
      </c>
      <c r="K35" s="34">
        <v>2705</v>
      </c>
      <c r="L35" s="25" t="s">
        <v>9</v>
      </c>
      <c r="M35" s="26">
        <v>21</v>
      </c>
      <c r="N35" s="26" t="s">
        <v>10</v>
      </c>
      <c r="O35" s="59" t="s">
        <v>571</v>
      </c>
      <c r="P35" s="35">
        <v>32</v>
      </c>
      <c r="Q35" s="29">
        <f>Table1[[#This Row],[Bodovi]]/50</f>
        <v>0.64</v>
      </c>
      <c r="AL35" s="1"/>
      <c r="AN35" s="1"/>
    </row>
    <row r="36" spans="1:40" x14ac:dyDescent="0.25">
      <c r="A36" s="30">
        <v>29</v>
      </c>
      <c r="B36" s="31"/>
      <c r="C36" s="26" t="s">
        <v>78</v>
      </c>
      <c r="D36" s="26" t="s">
        <v>101</v>
      </c>
      <c r="E36" s="26">
        <v>14</v>
      </c>
      <c r="F36" s="26" t="s">
        <v>25</v>
      </c>
      <c r="G36" s="32" t="s">
        <v>48</v>
      </c>
      <c r="H36" s="26" t="s">
        <v>97</v>
      </c>
      <c r="I36" s="26" t="s">
        <v>98</v>
      </c>
      <c r="J36" s="26" t="s">
        <v>3</v>
      </c>
      <c r="K36" s="28">
        <v>2700</v>
      </c>
      <c r="L36" s="25" t="s">
        <v>9</v>
      </c>
      <c r="M36" s="26">
        <v>21</v>
      </c>
      <c r="N36" s="26" t="s">
        <v>10</v>
      </c>
      <c r="O36" s="26" t="s">
        <v>609</v>
      </c>
      <c r="P36" s="28">
        <v>32</v>
      </c>
      <c r="Q36" s="29">
        <f>Table1[[#This Row],[Bodovi]]/50</f>
        <v>0.64</v>
      </c>
      <c r="AL36" s="1"/>
      <c r="AN36" s="1"/>
    </row>
    <row r="37" spans="1:40" x14ac:dyDescent="0.25">
      <c r="A37" s="30">
        <v>30</v>
      </c>
      <c r="B37" s="24"/>
      <c r="C37" s="26" t="s">
        <v>256</v>
      </c>
      <c r="D37" s="26" t="s">
        <v>110</v>
      </c>
      <c r="E37" s="26">
        <v>14</v>
      </c>
      <c r="F37" s="26" t="s">
        <v>25</v>
      </c>
      <c r="G37" s="26" t="s">
        <v>48</v>
      </c>
      <c r="H37" s="26" t="s">
        <v>295</v>
      </c>
      <c r="I37" s="26" t="s">
        <v>463</v>
      </c>
      <c r="J37" s="27" t="s">
        <v>5</v>
      </c>
      <c r="K37" s="28">
        <v>2710</v>
      </c>
      <c r="L37" s="25" t="s">
        <v>9</v>
      </c>
      <c r="M37" s="26">
        <v>21</v>
      </c>
      <c r="N37" s="26" t="s">
        <v>10</v>
      </c>
      <c r="O37" s="26" t="s">
        <v>616</v>
      </c>
      <c r="P37" s="28">
        <v>31.5</v>
      </c>
      <c r="Q37" s="29">
        <f>Table1[[#This Row],[Bodovi]]/50</f>
        <v>0.63</v>
      </c>
      <c r="AL37" s="1"/>
      <c r="AN37" s="1"/>
    </row>
    <row r="38" spans="1:40" x14ac:dyDescent="0.25">
      <c r="A38" s="30">
        <v>31</v>
      </c>
      <c r="B38" s="24"/>
      <c r="C38" s="26" t="s">
        <v>107</v>
      </c>
      <c r="D38" s="26" t="s">
        <v>318</v>
      </c>
      <c r="E38" s="26">
        <v>14</v>
      </c>
      <c r="F38" s="26" t="s">
        <v>25</v>
      </c>
      <c r="G38" s="32" t="s">
        <v>48</v>
      </c>
      <c r="H38" s="26" t="s">
        <v>319</v>
      </c>
      <c r="I38" s="26" t="s">
        <v>320</v>
      </c>
      <c r="J38" s="27" t="s">
        <v>33</v>
      </c>
      <c r="K38" s="28">
        <v>2698</v>
      </c>
      <c r="L38" s="25" t="s">
        <v>9</v>
      </c>
      <c r="M38" s="26">
        <v>21</v>
      </c>
      <c r="N38" s="26" t="s">
        <v>10</v>
      </c>
      <c r="O38" s="26" t="s">
        <v>614</v>
      </c>
      <c r="P38" s="28">
        <v>30</v>
      </c>
      <c r="Q38" s="29">
        <f>Table1[[#This Row],[Bodovi]]/50</f>
        <v>0.6</v>
      </c>
      <c r="AL38" s="1"/>
      <c r="AN38" s="1"/>
    </row>
    <row r="39" spans="1:40" x14ac:dyDescent="0.25">
      <c r="A39" s="30">
        <v>32</v>
      </c>
      <c r="B39" s="31"/>
      <c r="C39" s="26" t="s">
        <v>577</v>
      </c>
      <c r="D39" s="26" t="s">
        <v>578</v>
      </c>
      <c r="E39" s="26">
        <v>14</v>
      </c>
      <c r="F39" s="26" t="s">
        <v>25</v>
      </c>
      <c r="G39" s="32" t="s">
        <v>48</v>
      </c>
      <c r="H39" s="26" t="s">
        <v>183</v>
      </c>
      <c r="I39" s="26" t="s">
        <v>184</v>
      </c>
      <c r="J39" s="34" t="s">
        <v>0</v>
      </c>
      <c r="K39" s="28">
        <v>2728</v>
      </c>
      <c r="L39" s="25" t="s">
        <v>9</v>
      </c>
      <c r="M39" s="26">
        <v>21</v>
      </c>
      <c r="N39" s="26" t="s">
        <v>10</v>
      </c>
      <c r="O39" s="32" t="s">
        <v>579</v>
      </c>
      <c r="P39" s="28">
        <v>30</v>
      </c>
      <c r="Q39" s="29">
        <f>Table1[[#This Row],[Bodovi]]/50</f>
        <v>0.6</v>
      </c>
      <c r="AL39" s="1"/>
      <c r="AN39" s="1"/>
    </row>
    <row r="40" spans="1:40" x14ac:dyDescent="0.25">
      <c r="A40" s="30">
        <v>33</v>
      </c>
      <c r="B40" s="31"/>
      <c r="C40" s="26" t="s">
        <v>107</v>
      </c>
      <c r="D40" s="26" t="s">
        <v>108</v>
      </c>
      <c r="E40" s="26">
        <v>14</v>
      </c>
      <c r="F40" s="26" t="s">
        <v>25</v>
      </c>
      <c r="G40" s="32" t="s">
        <v>48</v>
      </c>
      <c r="H40" s="26" t="s">
        <v>97</v>
      </c>
      <c r="I40" s="26" t="s">
        <v>98</v>
      </c>
      <c r="J40" s="26" t="s">
        <v>3</v>
      </c>
      <c r="K40" s="28">
        <v>2700</v>
      </c>
      <c r="L40" s="25" t="s">
        <v>9</v>
      </c>
      <c r="M40" s="26">
        <v>21</v>
      </c>
      <c r="N40" s="26" t="s">
        <v>10</v>
      </c>
      <c r="O40" s="26" t="s">
        <v>639</v>
      </c>
      <c r="P40" s="28">
        <v>30</v>
      </c>
      <c r="Q40" s="29">
        <f>Table1[[#This Row],[Bodovi]]/50</f>
        <v>0.6</v>
      </c>
      <c r="AL40" s="1"/>
      <c r="AN40" s="1"/>
    </row>
    <row r="41" spans="1:40" x14ac:dyDescent="0.25">
      <c r="A41" s="30">
        <v>34</v>
      </c>
      <c r="B41" s="24"/>
      <c r="C41" s="26" t="s">
        <v>386</v>
      </c>
      <c r="D41" s="26" t="s">
        <v>387</v>
      </c>
      <c r="E41" s="26">
        <v>14</v>
      </c>
      <c r="F41" s="26" t="s">
        <v>25</v>
      </c>
      <c r="G41" s="26" t="s">
        <v>48</v>
      </c>
      <c r="H41" s="26" t="s">
        <v>376</v>
      </c>
      <c r="I41" s="26" t="s">
        <v>149</v>
      </c>
      <c r="J41" s="27" t="s">
        <v>28</v>
      </c>
      <c r="K41" s="26">
        <v>4012</v>
      </c>
      <c r="L41" s="25" t="s">
        <v>9</v>
      </c>
      <c r="M41" s="26">
        <v>21</v>
      </c>
      <c r="N41" s="26" t="s">
        <v>10</v>
      </c>
      <c r="O41" s="26" t="s">
        <v>634</v>
      </c>
      <c r="P41" s="28">
        <v>29.5</v>
      </c>
      <c r="Q41" s="29">
        <f>Table1[[#This Row],[Bodovi]]/50</f>
        <v>0.59</v>
      </c>
      <c r="AL41" s="1"/>
      <c r="AN41" s="1"/>
    </row>
    <row r="42" spans="1:40" x14ac:dyDescent="0.25">
      <c r="A42" s="30">
        <v>35</v>
      </c>
      <c r="B42" s="24"/>
      <c r="C42" s="26" t="s">
        <v>77</v>
      </c>
      <c r="D42" s="26" t="s">
        <v>339</v>
      </c>
      <c r="E42" s="26">
        <v>14</v>
      </c>
      <c r="F42" s="26" t="s">
        <v>25</v>
      </c>
      <c r="G42" s="32" t="s">
        <v>48</v>
      </c>
      <c r="H42" s="26" t="s">
        <v>337</v>
      </c>
      <c r="I42" s="26" t="s">
        <v>338</v>
      </c>
      <c r="J42" s="27" t="s">
        <v>27</v>
      </c>
      <c r="K42" s="28">
        <v>2709</v>
      </c>
      <c r="L42" s="25" t="s">
        <v>9</v>
      </c>
      <c r="M42" s="26">
        <v>21</v>
      </c>
      <c r="N42" s="26" t="s">
        <v>10</v>
      </c>
      <c r="O42" s="26" t="s">
        <v>613</v>
      </c>
      <c r="P42" s="28">
        <v>29</v>
      </c>
      <c r="Q42" s="29">
        <f>Table1[[#This Row],[Bodovi]]/50</f>
        <v>0.57999999999999996</v>
      </c>
      <c r="AL42" s="1"/>
      <c r="AN42" s="1"/>
    </row>
    <row r="43" spans="1:40" x14ac:dyDescent="0.25">
      <c r="A43" s="30">
        <v>36</v>
      </c>
      <c r="B43" s="24"/>
      <c r="C43" s="26" t="s">
        <v>63</v>
      </c>
      <c r="D43" s="26" t="s">
        <v>372</v>
      </c>
      <c r="E43" s="26">
        <v>14</v>
      </c>
      <c r="F43" s="26" t="s">
        <v>25</v>
      </c>
      <c r="G43" s="26" t="s">
        <v>48</v>
      </c>
      <c r="H43" s="26" t="s">
        <v>269</v>
      </c>
      <c r="I43" s="26" t="s">
        <v>460</v>
      </c>
      <c r="J43" s="27" t="s">
        <v>5</v>
      </c>
      <c r="K43" s="28">
        <v>2710</v>
      </c>
      <c r="L43" s="25" t="s">
        <v>9</v>
      </c>
      <c r="M43" s="26">
        <v>21</v>
      </c>
      <c r="N43" s="26" t="s">
        <v>10</v>
      </c>
      <c r="O43" s="26" t="s">
        <v>598</v>
      </c>
      <c r="P43" s="28">
        <v>29</v>
      </c>
      <c r="Q43" s="29">
        <f>Table1[[#This Row],[Bodovi]]/50</f>
        <v>0.57999999999999996</v>
      </c>
      <c r="AL43" s="1"/>
      <c r="AN43" s="1"/>
    </row>
    <row r="44" spans="1:40" x14ac:dyDescent="0.25">
      <c r="A44" s="30">
        <v>37</v>
      </c>
      <c r="B44" s="24"/>
      <c r="C44" s="26" t="s">
        <v>419</v>
      </c>
      <c r="D44" s="26" t="s">
        <v>420</v>
      </c>
      <c r="E44" s="26">
        <v>14</v>
      </c>
      <c r="F44" s="26" t="s">
        <v>25</v>
      </c>
      <c r="G44" s="26" t="s">
        <v>48</v>
      </c>
      <c r="H44" s="26" t="s">
        <v>414</v>
      </c>
      <c r="I44" s="26" t="s">
        <v>415</v>
      </c>
      <c r="J44" s="27" t="s">
        <v>32</v>
      </c>
      <c r="K44" s="28">
        <v>2697</v>
      </c>
      <c r="L44" s="25" t="s">
        <v>9</v>
      </c>
      <c r="M44" s="26">
        <v>21</v>
      </c>
      <c r="N44" s="26" t="s">
        <v>10</v>
      </c>
      <c r="O44" s="26" t="s">
        <v>599</v>
      </c>
      <c r="P44" s="28">
        <v>29</v>
      </c>
      <c r="Q44" s="29">
        <f>Table1[[#This Row],[Bodovi]]/50</f>
        <v>0.57999999999999996</v>
      </c>
      <c r="AL44" s="1"/>
      <c r="AN44" s="1"/>
    </row>
    <row r="45" spans="1:40" x14ac:dyDescent="0.25">
      <c r="A45" s="30">
        <v>38</v>
      </c>
      <c r="B45" s="24"/>
      <c r="C45" s="26" t="s">
        <v>130</v>
      </c>
      <c r="D45" s="26" t="s">
        <v>321</v>
      </c>
      <c r="E45" s="26">
        <v>14</v>
      </c>
      <c r="F45" s="26" t="s">
        <v>25</v>
      </c>
      <c r="G45" s="32" t="s">
        <v>48</v>
      </c>
      <c r="H45" s="26" t="s">
        <v>319</v>
      </c>
      <c r="I45" s="26" t="s">
        <v>320</v>
      </c>
      <c r="J45" s="27" t="s">
        <v>33</v>
      </c>
      <c r="K45" s="28">
        <v>2698</v>
      </c>
      <c r="L45" s="25" t="s">
        <v>9</v>
      </c>
      <c r="M45" s="26">
        <v>21</v>
      </c>
      <c r="N45" s="26" t="s">
        <v>10</v>
      </c>
      <c r="O45" s="26" t="s">
        <v>631</v>
      </c>
      <c r="P45" s="28">
        <v>27.5</v>
      </c>
      <c r="Q45" s="29">
        <f>Table1[[#This Row],[Bodovi]]/50</f>
        <v>0.55000000000000004</v>
      </c>
      <c r="AL45" s="1"/>
      <c r="AN45" s="1"/>
    </row>
    <row r="46" spans="1:40" x14ac:dyDescent="0.25">
      <c r="A46" s="30">
        <v>39</v>
      </c>
      <c r="B46" s="24"/>
      <c r="C46" s="26" t="s">
        <v>295</v>
      </c>
      <c r="D46" s="26" t="s">
        <v>340</v>
      </c>
      <c r="E46" s="26">
        <v>14</v>
      </c>
      <c r="F46" s="26" t="s">
        <v>25</v>
      </c>
      <c r="G46" s="32" t="s">
        <v>48</v>
      </c>
      <c r="H46" s="26" t="s">
        <v>337</v>
      </c>
      <c r="I46" s="26" t="s">
        <v>338</v>
      </c>
      <c r="J46" s="27" t="s">
        <v>27</v>
      </c>
      <c r="K46" s="28">
        <v>2709</v>
      </c>
      <c r="L46" s="25" t="s">
        <v>9</v>
      </c>
      <c r="M46" s="26">
        <v>21</v>
      </c>
      <c r="N46" s="26" t="s">
        <v>10</v>
      </c>
      <c r="O46" s="26" t="s">
        <v>597</v>
      </c>
      <c r="P46" s="28">
        <v>27.5</v>
      </c>
      <c r="Q46" s="29">
        <f>Table1[[#This Row],[Bodovi]]/50</f>
        <v>0.55000000000000004</v>
      </c>
      <c r="AL46" s="1"/>
      <c r="AN46" s="1"/>
    </row>
    <row r="47" spans="1:40" x14ac:dyDescent="0.25">
      <c r="A47" s="30">
        <v>40</v>
      </c>
      <c r="B47" s="24"/>
      <c r="C47" s="26" t="s">
        <v>235</v>
      </c>
      <c r="D47" s="26" t="s">
        <v>322</v>
      </c>
      <c r="E47" s="26">
        <v>14</v>
      </c>
      <c r="F47" s="26" t="s">
        <v>25</v>
      </c>
      <c r="G47" s="32" t="s">
        <v>48</v>
      </c>
      <c r="H47" s="26" t="s">
        <v>319</v>
      </c>
      <c r="I47" s="26" t="s">
        <v>320</v>
      </c>
      <c r="J47" s="27" t="s">
        <v>33</v>
      </c>
      <c r="K47" s="28">
        <v>2698</v>
      </c>
      <c r="L47" s="25" t="s">
        <v>9</v>
      </c>
      <c r="M47" s="26">
        <v>21</v>
      </c>
      <c r="N47" s="26" t="s">
        <v>10</v>
      </c>
      <c r="O47" s="26" t="s">
        <v>632</v>
      </c>
      <c r="P47" s="28">
        <v>27.5</v>
      </c>
      <c r="Q47" s="29">
        <f>Table1[[#This Row],[Bodovi]]/50</f>
        <v>0.55000000000000004</v>
      </c>
      <c r="AL47" s="1"/>
      <c r="AN47" s="1"/>
    </row>
    <row r="48" spans="1:40" x14ac:dyDescent="0.25">
      <c r="A48" s="30">
        <v>41</v>
      </c>
      <c r="B48" s="31"/>
      <c r="C48" s="26" t="s">
        <v>603</v>
      </c>
      <c r="D48" s="26" t="s">
        <v>604</v>
      </c>
      <c r="E48" s="26">
        <v>14</v>
      </c>
      <c r="F48" s="26" t="s">
        <v>25</v>
      </c>
      <c r="G48" s="32" t="s">
        <v>48</v>
      </c>
      <c r="H48" s="26" t="s">
        <v>75</v>
      </c>
      <c r="I48" s="26" t="s">
        <v>186</v>
      </c>
      <c r="J48" s="34" t="s">
        <v>0</v>
      </c>
      <c r="K48" s="28">
        <v>2728</v>
      </c>
      <c r="L48" s="25" t="s">
        <v>9</v>
      </c>
      <c r="M48" s="26">
        <v>21</v>
      </c>
      <c r="N48" s="26" t="s">
        <v>10</v>
      </c>
      <c r="O48" s="32" t="s">
        <v>602</v>
      </c>
      <c r="P48" s="28">
        <v>27.5</v>
      </c>
      <c r="Q48" s="29">
        <f>Table1[[#This Row],[Bodovi]]/50</f>
        <v>0.55000000000000004</v>
      </c>
      <c r="AL48" s="1"/>
      <c r="AN48" s="1"/>
    </row>
    <row r="49" spans="1:40" ht="15.75" customHeight="1" x14ac:dyDescent="0.25">
      <c r="A49" s="30">
        <v>42</v>
      </c>
      <c r="B49" s="24"/>
      <c r="C49" s="26" t="s">
        <v>45</v>
      </c>
      <c r="D49" s="26" t="s">
        <v>477</v>
      </c>
      <c r="E49" s="26">
        <v>14</v>
      </c>
      <c r="F49" s="26" t="s">
        <v>25</v>
      </c>
      <c r="G49" s="26" t="s">
        <v>48</v>
      </c>
      <c r="H49" s="26" t="s">
        <v>269</v>
      </c>
      <c r="I49" s="26" t="s">
        <v>460</v>
      </c>
      <c r="J49" s="27" t="s">
        <v>5</v>
      </c>
      <c r="K49" s="28">
        <v>2710</v>
      </c>
      <c r="L49" s="25" t="s">
        <v>9</v>
      </c>
      <c r="M49" s="26">
        <v>21</v>
      </c>
      <c r="N49" s="26" t="s">
        <v>10</v>
      </c>
      <c r="O49" s="26" t="s">
        <v>583</v>
      </c>
      <c r="P49" s="28">
        <v>27.5</v>
      </c>
      <c r="Q49" s="29">
        <f>Table1[[#This Row],[Bodovi]]/50</f>
        <v>0.55000000000000004</v>
      </c>
      <c r="AL49" s="1"/>
      <c r="AN49" s="1"/>
    </row>
    <row r="50" spans="1:40" x14ac:dyDescent="0.25">
      <c r="A50" s="30">
        <v>43</v>
      </c>
      <c r="B50" s="31"/>
      <c r="C50" s="26" t="s">
        <v>55</v>
      </c>
      <c r="D50" s="26" t="s">
        <v>623</v>
      </c>
      <c r="E50" s="26">
        <v>14</v>
      </c>
      <c r="F50" s="26" t="s">
        <v>25</v>
      </c>
      <c r="G50" s="32" t="s">
        <v>48</v>
      </c>
      <c r="H50" s="26" t="s">
        <v>75</v>
      </c>
      <c r="I50" s="26" t="s">
        <v>186</v>
      </c>
      <c r="J50" s="34" t="s">
        <v>0</v>
      </c>
      <c r="K50" s="28">
        <v>2728</v>
      </c>
      <c r="L50" s="25" t="s">
        <v>9</v>
      </c>
      <c r="M50" s="26">
        <v>21</v>
      </c>
      <c r="N50" s="26" t="s">
        <v>10</v>
      </c>
      <c r="O50" s="32" t="s">
        <v>622</v>
      </c>
      <c r="P50" s="28">
        <v>27</v>
      </c>
      <c r="Q50" s="29">
        <f>Table1[[#This Row],[Bodovi]]/50</f>
        <v>0.54</v>
      </c>
      <c r="AL50" s="1"/>
      <c r="AN50" s="1"/>
    </row>
    <row r="51" spans="1:40" x14ac:dyDescent="0.25">
      <c r="A51" s="30">
        <v>44</v>
      </c>
      <c r="B51" s="24"/>
      <c r="C51" s="26" t="s">
        <v>345</v>
      </c>
      <c r="D51" s="26" t="s">
        <v>391</v>
      </c>
      <c r="E51" s="26">
        <v>14</v>
      </c>
      <c r="F51" s="26" t="s">
        <v>25</v>
      </c>
      <c r="G51" s="26" t="s">
        <v>48</v>
      </c>
      <c r="H51" s="26" t="s">
        <v>376</v>
      </c>
      <c r="I51" s="26" t="s">
        <v>149</v>
      </c>
      <c r="J51" s="27" t="s">
        <v>28</v>
      </c>
      <c r="K51" s="26">
        <v>4012</v>
      </c>
      <c r="L51" s="25" t="s">
        <v>9</v>
      </c>
      <c r="M51" s="26">
        <v>21</v>
      </c>
      <c r="N51" s="26" t="s">
        <v>10</v>
      </c>
      <c r="O51" s="26" t="s">
        <v>620</v>
      </c>
      <c r="P51" s="28">
        <v>27</v>
      </c>
      <c r="Q51" s="29">
        <f>Table1[[#This Row],[Bodovi]]/50</f>
        <v>0.54</v>
      </c>
      <c r="AL51" s="1"/>
      <c r="AN51" s="1"/>
    </row>
    <row r="52" spans="1:40" x14ac:dyDescent="0.25">
      <c r="A52" s="30">
        <v>45</v>
      </c>
      <c r="B52" s="24"/>
      <c r="C52" s="26" t="s">
        <v>473</v>
      </c>
      <c r="D52" s="26" t="s">
        <v>474</v>
      </c>
      <c r="E52" s="26">
        <v>14</v>
      </c>
      <c r="F52" s="26" t="s">
        <v>25</v>
      </c>
      <c r="G52" s="26" t="s">
        <v>48</v>
      </c>
      <c r="H52" s="26" t="s">
        <v>295</v>
      </c>
      <c r="I52" s="26" t="s">
        <v>463</v>
      </c>
      <c r="J52" s="27" t="s">
        <v>5</v>
      </c>
      <c r="K52" s="28">
        <v>2710</v>
      </c>
      <c r="L52" s="25" t="s">
        <v>9</v>
      </c>
      <c r="M52" s="26">
        <v>21</v>
      </c>
      <c r="N52" s="26" t="s">
        <v>10</v>
      </c>
      <c r="O52" s="26" t="s">
        <v>630</v>
      </c>
      <c r="P52" s="28">
        <v>26</v>
      </c>
      <c r="Q52" s="29">
        <f>Table1[[#This Row],[Bodovi]]/50</f>
        <v>0.52</v>
      </c>
      <c r="AL52" s="1"/>
      <c r="AN52" s="1"/>
    </row>
    <row r="53" spans="1:40" x14ac:dyDescent="0.25">
      <c r="A53" s="30">
        <v>46</v>
      </c>
      <c r="B53" s="31"/>
      <c r="C53" s="26" t="s">
        <v>119</v>
      </c>
      <c r="D53" s="26" t="s">
        <v>250</v>
      </c>
      <c r="E53" s="26">
        <v>14</v>
      </c>
      <c r="F53" s="26" t="s">
        <v>25</v>
      </c>
      <c r="G53" s="32" t="s">
        <v>48</v>
      </c>
      <c r="H53" s="26" t="s">
        <v>53</v>
      </c>
      <c r="I53" s="26" t="s">
        <v>182</v>
      </c>
      <c r="J53" s="34" t="s">
        <v>0</v>
      </c>
      <c r="K53" s="28">
        <v>2728</v>
      </c>
      <c r="L53" s="25" t="s">
        <v>9</v>
      </c>
      <c r="M53" s="26">
        <v>21</v>
      </c>
      <c r="N53" s="26" t="s">
        <v>10</v>
      </c>
      <c r="O53" s="32" t="s">
        <v>595</v>
      </c>
      <c r="P53" s="28">
        <v>26</v>
      </c>
      <c r="Q53" s="29">
        <f>Table1[[#This Row],[Bodovi]]/50</f>
        <v>0.52</v>
      </c>
      <c r="AL53" s="1"/>
      <c r="AN53" s="1"/>
    </row>
    <row r="54" spans="1:40" x14ac:dyDescent="0.25">
      <c r="A54" s="30">
        <v>47</v>
      </c>
      <c r="B54" s="24"/>
      <c r="C54" s="26" t="s">
        <v>481</v>
      </c>
      <c r="D54" s="26" t="s">
        <v>482</v>
      </c>
      <c r="E54" s="26">
        <v>14</v>
      </c>
      <c r="F54" s="26" t="s">
        <v>25</v>
      </c>
      <c r="G54" s="26" t="s">
        <v>48</v>
      </c>
      <c r="H54" s="26" t="s">
        <v>269</v>
      </c>
      <c r="I54" s="26" t="s">
        <v>460</v>
      </c>
      <c r="J54" s="27" t="s">
        <v>5</v>
      </c>
      <c r="K54" s="28">
        <v>2710</v>
      </c>
      <c r="L54" s="25" t="s">
        <v>9</v>
      </c>
      <c r="M54" s="26">
        <v>21</v>
      </c>
      <c r="N54" s="26" t="s">
        <v>10</v>
      </c>
      <c r="O54" s="26" t="s">
        <v>644</v>
      </c>
      <c r="P54" s="28">
        <v>25.5</v>
      </c>
      <c r="Q54" s="29">
        <f>Table1[[#This Row],[Bodovi]]/50</f>
        <v>0.51</v>
      </c>
      <c r="AL54" s="1"/>
      <c r="AN54" s="1"/>
    </row>
    <row r="55" spans="1:40" x14ac:dyDescent="0.25">
      <c r="A55" s="30">
        <v>48</v>
      </c>
      <c r="B55" s="31"/>
      <c r="C55" s="26" t="s">
        <v>636</v>
      </c>
      <c r="D55" s="26" t="s">
        <v>637</v>
      </c>
      <c r="E55" s="26">
        <v>14</v>
      </c>
      <c r="F55" s="26" t="s">
        <v>25</v>
      </c>
      <c r="G55" s="32" t="s">
        <v>48</v>
      </c>
      <c r="H55" s="26" t="s">
        <v>75</v>
      </c>
      <c r="I55" s="26" t="s">
        <v>186</v>
      </c>
      <c r="J55" s="34" t="s">
        <v>0</v>
      </c>
      <c r="K55" s="28">
        <v>2728</v>
      </c>
      <c r="L55" s="25" t="s">
        <v>9</v>
      </c>
      <c r="M55" s="26">
        <v>21</v>
      </c>
      <c r="N55" s="26" t="s">
        <v>10</v>
      </c>
      <c r="O55" s="32" t="s">
        <v>635</v>
      </c>
      <c r="P55" s="28">
        <v>25.5</v>
      </c>
      <c r="Q55" s="29">
        <f>Table1[[#This Row],[Bodovi]]/50</f>
        <v>0.51</v>
      </c>
      <c r="AL55" s="1"/>
      <c r="AN55" s="1"/>
    </row>
    <row r="56" spans="1:40" x14ac:dyDescent="0.25">
      <c r="A56" s="30">
        <v>49</v>
      </c>
      <c r="B56" s="31"/>
      <c r="C56" s="26" t="s">
        <v>67</v>
      </c>
      <c r="D56" s="26" t="s">
        <v>68</v>
      </c>
      <c r="E56" s="26">
        <v>14</v>
      </c>
      <c r="F56" s="26" t="s">
        <v>25</v>
      </c>
      <c r="G56" s="32" t="s">
        <v>48</v>
      </c>
      <c r="H56" s="26" t="s">
        <v>69</v>
      </c>
      <c r="I56" s="26" t="s">
        <v>70</v>
      </c>
      <c r="J56" s="26" t="s">
        <v>7</v>
      </c>
      <c r="K56" s="28">
        <v>2714</v>
      </c>
      <c r="L56" s="25" t="s">
        <v>9</v>
      </c>
      <c r="M56" s="26">
        <v>21</v>
      </c>
      <c r="N56" s="26" t="s">
        <v>10</v>
      </c>
      <c r="O56" s="26" t="s">
        <v>611</v>
      </c>
      <c r="P56" s="28">
        <v>25</v>
      </c>
      <c r="Q56" s="29">
        <f>Table1[[#This Row],[Bodovi]]/50</f>
        <v>0.5</v>
      </c>
      <c r="AL56" s="1"/>
      <c r="AN56" s="1"/>
    </row>
    <row r="57" spans="1:40" x14ac:dyDescent="0.25">
      <c r="A57" s="30">
        <v>50</v>
      </c>
      <c r="B57" s="24"/>
      <c r="C57" s="26" t="s">
        <v>388</v>
      </c>
      <c r="D57" s="26" t="s">
        <v>88</v>
      </c>
      <c r="E57" s="26">
        <v>14</v>
      </c>
      <c r="F57" s="26" t="s">
        <v>25</v>
      </c>
      <c r="G57" s="26" t="s">
        <v>48</v>
      </c>
      <c r="H57" s="26" t="s">
        <v>376</v>
      </c>
      <c r="I57" s="26" t="s">
        <v>149</v>
      </c>
      <c r="J57" s="27" t="s">
        <v>28</v>
      </c>
      <c r="K57" s="26">
        <v>4012</v>
      </c>
      <c r="L57" s="25" t="s">
        <v>9</v>
      </c>
      <c r="M57" s="26">
        <v>21</v>
      </c>
      <c r="N57" s="26" t="s">
        <v>10</v>
      </c>
      <c r="O57" s="26" t="s">
        <v>627</v>
      </c>
      <c r="P57" s="28">
        <v>25</v>
      </c>
      <c r="Q57" s="29">
        <f>Table1[[#This Row],[Bodovi]]/50</f>
        <v>0.5</v>
      </c>
      <c r="AL57" s="1"/>
      <c r="AN57" s="1"/>
    </row>
    <row r="58" spans="1:40" x14ac:dyDescent="0.25">
      <c r="A58" s="30">
        <v>51</v>
      </c>
      <c r="B58" s="24"/>
      <c r="C58" s="26" t="s">
        <v>485</v>
      </c>
      <c r="D58" s="26" t="s">
        <v>486</v>
      </c>
      <c r="E58" s="26">
        <v>14</v>
      </c>
      <c r="F58" s="26" t="s">
        <v>25</v>
      </c>
      <c r="G58" s="26" t="s">
        <v>48</v>
      </c>
      <c r="H58" s="26" t="s">
        <v>269</v>
      </c>
      <c r="I58" s="26" t="s">
        <v>460</v>
      </c>
      <c r="J58" s="27" t="s">
        <v>5</v>
      </c>
      <c r="K58" s="28">
        <v>2710</v>
      </c>
      <c r="L58" s="25" t="s">
        <v>9</v>
      </c>
      <c r="M58" s="26">
        <v>21</v>
      </c>
      <c r="N58" s="26" t="s">
        <v>10</v>
      </c>
      <c r="O58" s="26" t="s">
        <v>642</v>
      </c>
      <c r="P58" s="28">
        <v>24.5</v>
      </c>
      <c r="Q58" s="29">
        <f>Table1[[#This Row],[Bodovi]]/50</f>
        <v>0.49</v>
      </c>
      <c r="AL58" s="1"/>
      <c r="AN58" s="1"/>
    </row>
    <row r="59" spans="1:40" x14ac:dyDescent="0.25">
      <c r="A59" s="30">
        <v>52</v>
      </c>
      <c r="B59" s="24"/>
      <c r="C59" s="26" t="s">
        <v>483</v>
      </c>
      <c r="D59" s="26" t="s">
        <v>484</v>
      </c>
      <c r="E59" s="26">
        <v>14</v>
      </c>
      <c r="F59" s="26" t="s">
        <v>25</v>
      </c>
      <c r="G59" s="26" t="s">
        <v>48</v>
      </c>
      <c r="H59" s="26" t="s">
        <v>295</v>
      </c>
      <c r="I59" s="26" t="s">
        <v>463</v>
      </c>
      <c r="J59" s="27" t="s">
        <v>5</v>
      </c>
      <c r="K59" s="28">
        <v>2710</v>
      </c>
      <c r="L59" s="25" t="s">
        <v>9</v>
      </c>
      <c r="M59" s="26">
        <v>21</v>
      </c>
      <c r="N59" s="26" t="s">
        <v>10</v>
      </c>
      <c r="O59" s="26" t="s">
        <v>626</v>
      </c>
      <c r="P59" s="28">
        <v>24.5</v>
      </c>
      <c r="Q59" s="29">
        <f>Table1[[#This Row],[Bodovi]]/50</f>
        <v>0.49</v>
      </c>
      <c r="AL59" s="1"/>
      <c r="AN59" s="1"/>
    </row>
    <row r="60" spans="1:40" x14ac:dyDescent="0.25">
      <c r="A60" s="30">
        <v>53</v>
      </c>
      <c r="B60" s="24"/>
      <c r="C60" s="26" t="s">
        <v>381</v>
      </c>
      <c r="D60" s="26" t="s">
        <v>475</v>
      </c>
      <c r="E60" s="26">
        <v>14</v>
      </c>
      <c r="F60" s="26" t="s">
        <v>25</v>
      </c>
      <c r="G60" s="26" t="s">
        <v>48</v>
      </c>
      <c r="H60" s="26" t="s">
        <v>269</v>
      </c>
      <c r="I60" s="26" t="s">
        <v>460</v>
      </c>
      <c r="J60" s="27" t="s">
        <v>5</v>
      </c>
      <c r="K60" s="28">
        <v>2710</v>
      </c>
      <c r="L60" s="25" t="s">
        <v>9</v>
      </c>
      <c r="M60" s="26">
        <v>21</v>
      </c>
      <c r="N60" s="26" t="s">
        <v>10</v>
      </c>
      <c r="O60" s="26" t="s">
        <v>612</v>
      </c>
      <c r="P60" s="28">
        <v>24</v>
      </c>
      <c r="Q60" s="29">
        <f>Table1[[#This Row],[Bodovi]]/50</f>
        <v>0.48</v>
      </c>
      <c r="AL60" s="1"/>
      <c r="AN60" s="1"/>
    </row>
    <row r="61" spans="1:40" x14ac:dyDescent="0.25">
      <c r="A61" s="30">
        <v>54</v>
      </c>
      <c r="B61" s="31"/>
      <c r="C61" s="26" t="s">
        <v>79</v>
      </c>
      <c r="D61" s="26" t="s">
        <v>114</v>
      </c>
      <c r="E61" s="26">
        <v>14</v>
      </c>
      <c r="F61" s="26" t="s">
        <v>25</v>
      </c>
      <c r="G61" s="32" t="s">
        <v>48</v>
      </c>
      <c r="H61" s="26" t="s">
        <v>80</v>
      </c>
      <c r="I61" s="26" t="s">
        <v>100</v>
      </c>
      <c r="J61" s="26" t="s">
        <v>3</v>
      </c>
      <c r="K61" s="28">
        <v>2700</v>
      </c>
      <c r="L61" s="25" t="s">
        <v>9</v>
      </c>
      <c r="M61" s="26">
        <v>21</v>
      </c>
      <c r="N61" s="26" t="s">
        <v>10</v>
      </c>
      <c r="O61" s="26" t="s">
        <v>621</v>
      </c>
      <c r="P61" s="28">
        <v>24</v>
      </c>
      <c r="Q61" s="29">
        <f>Table1[[#This Row],[Bodovi]]/50</f>
        <v>0.48</v>
      </c>
      <c r="AL61" s="1"/>
      <c r="AN61" s="1"/>
    </row>
    <row r="62" spans="1:40" x14ac:dyDescent="0.25">
      <c r="A62" s="30">
        <v>55</v>
      </c>
      <c r="B62" s="31"/>
      <c r="C62" s="26" t="s">
        <v>590</v>
      </c>
      <c r="D62" s="26" t="s">
        <v>591</v>
      </c>
      <c r="E62" s="26">
        <v>14</v>
      </c>
      <c r="F62" s="26" t="s">
        <v>25</v>
      </c>
      <c r="G62" s="32" t="s">
        <v>48</v>
      </c>
      <c r="H62" s="26" t="s">
        <v>53</v>
      </c>
      <c r="I62" s="26" t="s">
        <v>182</v>
      </c>
      <c r="J62" s="34" t="s">
        <v>0</v>
      </c>
      <c r="K62" s="28">
        <v>2728</v>
      </c>
      <c r="L62" s="25" t="s">
        <v>9</v>
      </c>
      <c r="M62" s="26">
        <v>21</v>
      </c>
      <c r="N62" s="26" t="s">
        <v>10</v>
      </c>
      <c r="O62" s="32" t="s">
        <v>647</v>
      </c>
      <c r="P62" s="28">
        <v>23.5</v>
      </c>
      <c r="Q62" s="29">
        <f>Table1[[#This Row],[Bodovi]]/50</f>
        <v>0.47</v>
      </c>
      <c r="AL62" s="1"/>
      <c r="AN62" s="1"/>
    </row>
    <row r="63" spans="1:40" x14ac:dyDescent="0.25">
      <c r="A63" s="30">
        <v>56</v>
      </c>
      <c r="B63" s="24"/>
      <c r="C63" s="26" t="s">
        <v>145</v>
      </c>
      <c r="D63" s="26" t="s">
        <v>389</v>
      </c>
      <c r="E63" s="26">
        <v>14</v>
      </c>
      <c r="F63" s="26" t="s">
        <v>25</v>
      </c>
      <c r="G63" s="26" t="s">
        <v>48</v>
      </c>
      <c r="H63" s="26" t="s">
        <v>376</v>
      </c>
      <c r="I63" s="26" t="s">
        <v>149</v>
      </c>
      <c r="J63" s="27" t="s">
        <v>28</v>
      </c>
      <c r="K63" s="26">
        <v>4012</v>
      </c>
      <c r="L63" s="25" t="s">
        <v>9</v>
      </c>
      <c r="M63" s="26">
        <v>21</v>
      </c>
      <c r="N63" s="26" t="s">
        <v>10</v>
      </c>
      <c r="O63" s="26" t="s">
        <v>628</v>
      </c>
      <c r="P63" s="28">
        <v>23</v>
      </c>
      <c r="Q63" s="29">
        <f>Table1[[#This Row],[Bodovi]]/50</f>
        <v>0.46</v>
      </c>
      <c r="AL63" s="1"/>
      <c r="AN63" s="1"/>
    </row>
    <row r="64" spans="1:40" x14ac:dyDescent="0.25">
      <c r="A64" s="30">
        <v>57</v>
      </c>
      <c r="B64" s="24"/>
      <c r="C64" s="26" t="s">
        <v>323</v>
      </c>
      <c r="D64" s="26" t="s">
        <v>324</v>
      </c>
      <c r="E64" s="26">
        <v>14</v>
      </c>
      <c r="F64" s="26" t="s">
        <v>25</v>
      </c>
      <c r="G64" s="32" t="s">
        <v>48</v>
      </c>
      <c r="H64" s="26" t="s">
        <v>319</v>
      </c>
      <c r="I64" s="26" t="s">
        <v>320</v>
      </c>
      <c r="J64" s="27" t="s">
        <v>33</v>
      </c>
      <c r="K64" s="28">
        <v>2698</v>
      </c>
      <c r="L64" s="25" t="s">
        <v>9</v>
      </c>
      <c r="M64" s="26">
        <v>21</v>
      </c>
      <c r="N64" s="26" t="s">
        <v>10</v>
      </c>
      <c r="O64" s="26" t="s">
        <v>596</v>
      </c>
      <c r="P64" s="28">
        <v>23</v>
      </c>
      <c r="Q64" s="29">
        <f>Table1[[#This Row],[Bodovi]]/50</f>
        <v>0.46</v>
      </c>
      <c r="AL64" s="1"/>
      <c r="AN64" s="1"/>
    </row>
    <row r="65" spans="1:40" x14ac:dyDescent="0.25">
      <c r="A65" s="30">
        <v>58</v>
      </c>
      <c r="B65" s="24"/>
      <c r="C65" s="26" t="s">
        <v>80</v>
      </c>
      <c r="D65" s="26" t="s">
        <v>418</v>
      </c>
      <c r="E65" s="26">
        <v>14</v>
      </c>
      <c r="F65" s="26" t="s">
        <v>25</v>
      </c>
      <c r="G65" s="26" t="s">
        <v>48</v>
      </c>
      <c r="H65" s="26" t="s">
        <v>273</v>
      </c>
      <c r="I65" s="26" t="s">
        <v>417</v>
      </c>
      <c r="J65" s="27" t="s">
        <v>32</v>
      </c>
      <c r="K65" s="28">
        <v>2697</v>
      </c>
      <c r="L65" s="25" t="s">
        <v>9</v>
      </c>
      <c r="M65" s="26">
        <v>21</v>
      </c>
      <c r="N65" s="26" t="s">
        <v>10</v>
      </c>
      <c r="O65" s="26" t="s">
        <v>608</v>
      </c>
      <c r="P65" s="28">
        <v>23</v>
      </c>
      <c r="Q65" s="29">
        <f>Table1[[#This Row],[Bodovi]]/50</f>
        <v>0.46</v>
      </c>
      <c r="AL65" s="1"/>
      <c r="AN65" s="1"/>
    </row>
    <row r="66" spans="1:40" x14ac:dyDescent="0.25">
      <c r="A66" s="30">
        <v>59</v>
      </c>
      <c r="B66" s="24"/>
      <c r="C66" s="26" t="s">
        <v>242</v>
      </c>
      <c r="D66" s="26" t="s">
        <v>243</v>
      </c>
      <c r="E66" s="26">
        <v>14</v>
      </c>
      <c r="F66" s="26" t="s">
        <v>25</v>
      </c>
      <c r="G66" s="32" t="s">
        <v>48</v>
      </c>
      <c r="H66" s="26" t="s">
        <v>94</v>
      </c>
      <c r="I66" s="26" t="s">
        <v>152</v>
      </c>
      <c r="J66" s="26" t="s">
        <v>35</v>
      </c>
      <c r="K66" s="28">
        <v>2712</v>
      </c>
      <c r="L66" s="25" t="s">
        <v>9</v>
      </c>
      <c r="M66" s="26">
        <v>21</v>
      </c>
      <c r="N66" s="26" t="s">
        <v>10</v>
      </c>
      <c r="O66" s="26" t="s">
        <v>625</v>
      </c>
      <c r="P66" s="28">
        <v>22.5</v>
      </c>
      <c r="Q66" s="29">
        <f>Table1[[#This Row],[Bodovi]]/50</f>
        <v>0.45</v>
      </c>
      <c r="AL66" s="1"/>
      <c r="AN66" s="1"/>
    </row>
    <row r="67" spans="1:40" x14ac:dyDescent="0.25">
      <c r="A67" s="30">
        <v>60</v>
      </c>
      <c r="B67" s="24"/>
      <c r="C67" s="26" t="s">
        <v>479</v>
      </c>
      <c r="D67" s="26" t="s">
        <v>480</v>
      </c>
      <c r="E67" s="26">
        <v>14</v>
      </c>
      <c r="F67" s="26" t="s">
        <v>25</v>
      </c>
      <c r="G67" s="26" t="s">
        <v>48</v>
      </c>
      <c r="H67" s="26" t="s">
        <v>269</v>
      </c>
      <c r="I67" s="26" t="s">
        <v>460</v>
      </c>
      <c r="J67" s="27" t="s">
        <v>5</v>
      </c>
      <c r="K67" s="28">
        <v>2710</v>
      </c>
      <c r="L67" s="25" t="s">
        <v>9</v>
      </c>
      <c r="M67" s="26">
        <v>21</v>
      </c>
      <c r="N67" s="26" t="s">
        <v>10</v>
      </c>
      <c r="O67" s="26" t="s">
        <v>601</v>
      </c>
      <c r="P67" s="28">
        <v>22</v>
      </c>
      <c r="Q67" s="29">
        <f>Table1[[#This Row],[Bodovi]]/50</f>
        <v>0.44</v>
      </c>
      <c r="AL67" s="1"/>
      <c r="AN67" s="1"/>
    </row>
    <row r="68" spans="1:40" x14ac:dyDescent="0.25">
      <c r="A68" s="30">
        <v>61</v>
      </c>
      <c r="B68" s="24"/>
      <c r="C68" s="26" t="s">
        <v>220</v>
      </c>
      <c r="D68" s="26" t="s">
        <v>341</v>
      </c>
      <c r="E68" s="26">
        <v>14</v>
      </c>
      <c r="F68" s="26" t="s">
        <v>25</v>
      </c>
      <c r="G68" s="32" t="s">
        <v>48</v>
      </c>
      <c r="H68" s="26" t="s">
        <v>337</v>
      </c>
      <c r="I68" s="26" t="s">
        <v>338</v>
      </c>
      <c r="J68" s="27" t="s">
        <v>27</v>
      </c>
      <c r="K68" s="28">
        <v>2709</v>
      </c>
      <c r="L68" s="25" t="s">
        <v>9</v>
      </c>
      <c r="M68" s="26">
        <v>21</v>
      </c>
      <c r="N68" s="26" t="s">
        <v>10</v>
      </c>
      <c r="O68" s="26" t="s">
        <v>587</v>
      </c>
      <c r="P68" s="28">
        <v>22</v>
      </c>
      <c r="Q68" s="29">
        <f>Table1[[#This Row],[Bodovi]]/50</f>
        <v>0.44</v>
      </c>
      <c r="AL68" s="1"/>
      <c r="AN68" s="1"/>
    </row>
    <row r="69" spans="1:40" x14ac:dyDescent="0.25">
      <c r="A69" s="30">
        <v>62</v>
      </c>
      <c r="B69" s="24"/>
      <c r="C69" s="26" t="s">
        <v>390</v>
      </c>
      <c r="D69" s="26" t="s">
        <v>81</v>
      </c>
      <c r="E69" s="26">
        <v>14</v>
      </c>
      <c r="F69" s="26" t="s">
        <v>25</v>
      </c>
      <c r="G69" s="26" t="s">
        <v>48</v>
      </c>
      <c r="H69" s="26" t="s">
        <v>376</v>
      </c>
      <c r="I69" s="26" t="s">
        <v>149</v>
      </c>
      <c r="J69" s="27" t="s">
        <v>28</v>
      </c>
      <c r="K69" s="26">
        <v>4012</v>
      </c>
      <c r="L69" s="25" t="s">
        <v>9</v>
      </c>
      <c r="M69" s="26">
        <v>21</v>
      </c>
      <c r="N69" s="26" t="s">
        <v>10</v>
      </c>
      <c r="O69" s="26" t="s">
        <v>641</v>
      </c>
      <c r="P69" s="28">
        <v>21.5</v>
      </c>
      <c r="Q69" s="29">
        <f>Table1[[#This Row],[Bodovi]]/50</f>
        <v>0.43</v>
      </c>
      <c r="AL69" s="1"/>
      <c r="AN69" s="1"/>
    </row>
    <row r="70" spans="1:40" x14ac:dyDescent="0.25">
      <c r="A70" s="30">
        <v>63</v>
      </c>
      <c r="B70" s="24"/>
      <c r="C70" s="26" t="s">
        <v>220</v>
      </c>
      <c r="D70" s="26" t="s">
        <v>111</v>
      </c>
      <c r="E70" s="26">
        <v>14</v>
      </c>
      <c r="F70" s="26" t="s">
        <v>25</v>
      </c>
      <c r="G70" s="32" t="s">
        <v>48</v>
      </c>
      <c r="H70" s="26" t="s">
        <v>378</v>
      </c>
      <c r="I70" s="26" t="s">
        <v>379</v>
      </c>
      <c r="J70" s="27" t="s">
        <v>6</v>
      </c>
      <c r="K70" s="28">
        <v>2711</v>
      </c>
      <c r="L70" s="25" t="s">
        <v>9</v>
      </c>
      <c r="M70" s="26">
        <v>21</v>
      </c>
      <c r="N70" s="26" t="s">
        <v>10</v>
      </c>
      <c r="O70" s="26" t="s">
        <v>594</v>
      </c>
      <c r="P70" s="28">
        <v>21.5</v>
      </c>
      <c r="Q70" s="29">
        <f>Table1[[#This Row],[Bodovi]]/50</f>
        <v>0.43</v>
      </c>
      <c r="AL70" s="1"/>
      <c r="AN70" s="1"/>
    </row>
    <row r="71" spans="1:40" x14ac:dyDescent="0.25">
      <c r="A71" s="30">
        <v>64</v>
      </c>
      <c r="B71" s="31"/>
      <c r="C71" s="26" t="s">
        <v>112</v>
      </c>
      <c r="D71" s="26" t="s">
        <v>113</v>
      </c>
      <c r="E71" s="26">
        <v>14</v>
      </c>
      <c r="F71" s="26" t="s">
        <v>25</v>
      </c>
      <c r="G71" s="32" t="s">
        <v>48</v>
      </c>
      <c r="H71" s="26" t="s">
        <v>80</v>
      </c>
      <c r="I71" s="26" t="s">
        <v>100</v>
      </c>
      <c r="J71" s="26" t="s">
        <v>3</v>
      </c>
      <c r="K71" s="28">
        <v>2700</v>
      </c>
      <c r="L71" s="25" t="s">
        <v>9</v>
      </c>
      <c r="M71" s="26">
        <v>21</v>
      </c>
      <c r="N71" s="26" t="s">
        <v>10</v>
      </c>
      <c r="O71" s="26" t="s">
        <v>640</v>
      </c>
      <c r="P71" s="28">
        <v>21</v>
      </c>
      <c r="Q71" s="29">
        <f>Table1[[#This Row],[Bodovi]]/50</f>
        <v>0.42</v>
      </c>
      <c r="AL71" s="1"/>
      <c r="AN71" s="1"/>
    </row>
    <row r="72" spans="1:40" x14ac:dyDescent="0.25">
      <c r="A72" s="30">
        <v>65</v>
      </c>
      <c r="B72" s="31"/>
      <c r="C72" s="26" t="s">
        <v>140</v>
      </c>
      <c r="D72" s="26" t="s">
        <v>584</v>
      </c>
      <c r="E72" s="26">
        <v>14</v>
      </c>
      <c r="F72" s="26" t="s">
        <v>25</v>
      </c>
      <c r="G72" s="32" t="s">
        <v>48</v>
      </c>
      <c r="H72" s="26" t="s">
        <v>164</v>
      </c>
      <c r="I72" s="26" t="s">
        <v>185</v>
      </c>
      <c r="J72" s="34" t="s">
        <v>0</v>
      </c>
      <c r="K72" s="28">
        <v>2728</v>
      </c>
      <c r="L72" s="25" t="s">
        <v>9</v>
      </c>
      <c r="M72" s="26">
        <v>21</v>
      </c>
      <c r="N72" s="26" t="s">
        <v>10</v>
      </c>
      <c r="O72" s="32" t="s">
        <v>585</v>
      </c>
      <c r="P72" s="28">
        <v>20.5</v>
      </c>
      <c r="Q72" s="29">
        <f>Table1[[#This Row],[Bodovi]]/50</f>
        <v>0.41</v>
      </c>
      <c r="AL72" s="1"/>
      <c r="AN72" s="1"/>
    </row>
    <row r="73" spans="1:40" x14ac:dyDescent="0.25">
      <c r="A73" s="30">
        <v>66</v>
      </c>
      <c r="B73" s="24"/>
      <c r="C73" s="26" t="s">
        <v>236</v>
      </c>
      <c r="D73" s="26" t="s">
        <v>344</v>
      </c>
      <c r="E73" s="26">
        <v>14</v>
      </c>
      <c r="F73" s="26" t="s">
        <v>25</v>
      </c>
      <c r="G73" s="32" t="s">
        <v>48</v>
      </c>
      <c r="H73" s="26" t="s">
        <v>337</v>
      </c>
      <c r="I73" s="26" t="s">
        <v>338</v>
      </c>
      <c r="J73" s="27" t="s">
        <v>27</v>
      </c>
      <c r="K73" s="36">
        <v>2709</v>
      </c>
      <c r="L73" s="25" t="s">
        <v>9</v>
      </c>
      <c r="M73" s="26">
        <v>21</v>
      </c>
      <c r="N73" s="26" t="s">
        <v>10</v>
      </c>
      <c r="O73" s="26" t="s">
        <v>624</v>
      </c>
      <c r="P73" s="28">
        <v>19</v>
      </c>
      <c r="Q73" s="29">
        <f>Table1[[#This Row],[Bodovi]]/50</f>
        <v>0.38</v>
      </c>
      <c r="AL73" s="1"/>
      <c r="AN73" s="1"/>
    </row>
    <row r="74" spans="1:40" x14ac:dyDescent="0.25">
      <c r="A74" s="30">
        <v>67</v>
      </c>
      <c r="B74" s="24"/>
      <c r="C74" s="26" t="s">
        <v>290</v>
      </c>
      <c r="D74" s="26" t="s">
        <v>325</v>
      </c>
      <c r="E74" s="26">
        <v>14</v>
      </c>
      <c r="F74" s="26" t="s">
        <v>25</v>
      </c>
      <c r="G74" s="32" t="s">
        <v>48</v>
      </c>
      <c r="H74" s="26" t="s">
        <v>319</v>
      </c>
      <c r="I74" s="26" t="s">
        <v>320</v>
      </c>
      <c r="J74" s="27" t="s">
        <v>33</v>
      </c>
      <c r="K74" s="36">
        <v>2698</v>
      </c>
      <c r="L74" s="25" t="s">
        <v>9</v>
      </c>
      <c r="M74" s="26">
        <v>21</v>
      </c>
      <c r="N74" s="26" t="s">
        <v>10</v>
      </c>
      <c r="O74" s="26" t="s">
        <v>586</v>
      </c>
      <c r="P74" s="28">
        <v>18</v>
      </c>
      <c r="Q74" s="29">
        <f>Table1[[#This Row],[Bodovi]]/50</f>
        <v>0.36</v>
      </c>
      <c r="AL74" s="1"/>
      <c r="AN74" s="1"/>
    </row>
    <row r="75" spans="1:40" x14ac:dyDescent="0.25">
      <c r="A75" s="30">
        <v>68</v>
      </c>
      <c r="B75" s="24"/>
      <c r="C75" s="26" t="s">
        <v>222</v>
      </c>
      <c r="D75" s="26" t="s">
        <v>304</v>
      </c>
      <c r="E75" s="26">
        <v>14</v>
      </c>
      <c r="F75" s="26" t="s">
        <v>25</v>
      </c>
      <c r="G75" s="32" t="s">
        <v>48</v>
      </c>
      <c r="H75" s="26" t="s">
        <v>282</v>
      </c>
      <c r="I75" s="26" t="s">
        <v>305</v>
      </c>
      <c r="J75" s="32" t="s">
        <v>34</v>
      </c>
      <c r="K75" s="26">
        <v>2704</v>
      </c>
      <c r="L75" s="25" t="s">
        <v>9</v>
      </c>
      <c r="M75" s="26">
        <v>21</v>
      </c>
      <c r="N75" s="26" t="s">
        <v>10</v>
      </c>
      <c r="O75" s="26" t="s">
        <v>581</v>
      </c>
      <c r="P75" s="28">
        <v>16</v>
      </c>
      <c r="Q75" s="29">
        <f>Table1[[#This Row],[Bodovi]]/50</f>
        <v>0.32</v>
      </c>
      <c r="AL75" s="1"/>
      <c r="AN75" s="1"/>
    </row>
    <row r="76" spans="1:40" x14ac:dyDescent="0.25">
      <c r="A76" s="30">
        <v>69</v>
      </c>
      <c r="B76" s="24"/>
      <c r="C76" s="26" t="s">
        <v>126</v>
      </c>
      <c r="D76" s="26" t="s">
        <v>184</v>
      </c>
      <c r="E76" s="26">
        <v>14</v>
      </c>
      <c r="F76" s="26" t="s">
        <v>25</v>
      </c>
      <c r="G76" s="32" t="s">
        <v>48</v>
      </c>
      <c r="H76" s="26" t="s">
        <v>337</v>
      </c>
      <c r="I76" s="26" t="s">
        <v>338</v>
      </c>
      <c r="J76" s="27" t="s">
        <v>27</v>
      </c>
      <c r="K76" s="28">
        <v>2709</v>
      </c>
      <c r="L76" s="25" t="s">
        <v>9</v>
      </c>
      <c r="M76" s="26">
        <v>21</v>
      </c>
      <c r="N76" s="26" t="s">
        <v>10</v>
      </c>
      <c r="O76" s="26" t="s">
        <v>580</v>
      </c>
      <c r="P76" s="28">
        <v>12.5</v>
      </c>
      <c r="Q76" s="29">
        <f>Table1[[#This Row],[Bodovi]]/50</f>
        <v>0.25</v>
      </c>
      <c r="AL76" s="1"/>
      <c r="AN76" s="1"/>
    </row>
    <row r="77" spans="1:40" x14ac:dyDescent="0.25">
      <c r="A77" s="30">
        <v>70</v>
      </c>
      <c r="B77" s="24"/>
      <c r="C77" s="26" t="s">
        <v>342</v>
      </c>
      <c r="D77" s="26" t="s">
        <v>343</v>
      </c>
      <c r="E77" s="26">
        <v>14</v>
      </c>
      <c r="F77" s="26" t="s">
        <v>25</v>
      </c>
      <c r="G77" s="32" t="s">
        <v>48</v>
      </c>
      <c r="H77" s="26" t="s">
        <v>337</v>
      </c>
      <c r="I77" s="26" t="s">
        <v>338</v>
      </c>
      <c r="J77" s="27" t="s">
        <v>27</v>
      </c>
      <c r="K77" s="36">
        <v>2709</v>
      </c>
      <c r="L77" s="25" t="s">
        <v>9</v>
      </c>
      <c r="M77" s="26">
        <v>21</v>
      </c>
      <c r="N77" s="26" t="s">
        <v>10</v>
      </c>
      <c r="O77" s="26" t="s">
        <v>643</v>
      </c>
      <c r="P77" s="28">
        <v>9.5</v>
      </c>
      <c r="Q77" s="29">
        <f>Table1[[#This Row],[Bodovi]]/50</f>
        <v>0.19</v>
      </c>
      <c r="AL77" s="1"/>
      <c r="AN77" s="1"/>
    </row>
    <row r="78" spans="1:40" x14ac:dyDescent="0.25">
      <c r="A78" s="30">
        <v>71</v>
      </c>
      <c r="B78" s="24"/>
      <c r="C78" s="26" t="s">
        <v>65</v>
      </c>
      <c r="D78" s="26" t="s">
        <v>478</v>
      </c>
      <c r="E78" s="26">
        <v>14</v>
      </c>
      <c r="F78" s="26" t="s">
        <v>25</v>
      </c>
      <c r="G78" s="26" t="s">
        <v>48</v>
      </c>
      <c r="H78" s="26" t="s">
        <v>295</v>
      </c>
      <c r="I78" s="26" t="s">
        <v>463</v>
      </c>
      <c r="J78" s="27" t="s">
        <v>5</v>
      </c>
      <c r="K78" s="28">
        <v>2710</v>
      </c>
      <c r="L78" s="25" t="s">
        <v>9</v>
      </c>
      <c r="M78" s="26">
        <v>21</v>
      </c>
      <c r="N78" s="26" t="s">
        <v>10</v>
      </c>
      <c r="O78" s="61" t="s">
        <v>651</v>
      </c>
      <c r="P78" s="28"/>
      <c r="Q78" s="29">
        <f>Table1[[#This Row],[Bodovi]]/50</f>
        <v>0</v>
      </c>
      <c r="AL78" s="1"/>
      <c r="AN78" s="1"/>
    </row>
    <row r="79" spans="1:40" x14ac:dyDescent="0.25">
      <c r="A79" s="30">
        <v>72</v>
      </c>
      <c r="B79" s="24"/>
      <c r="C79" s="26" t="s">
        <v>458</v>
      </c>
      <c r="D79" s="26" t="s">
        <v>459</v>
      </c>
      <c r="E79" s="26">
        <v>14</v>
      </c>
      <c r="F79" s="26" t="s">
        <v>25</v>
      </c>
      <c r="G79" s="26" t="s">
        <v>48</v>
      </c>
      <c r="H79" s="26" t="s">
        <v>269</v>
      </c>
      <c r="I79" s="26" t="s">
        <v>460</v>
      </c>
      <c r="J79" s="27" t="s">
        <v>5</v>
      </c>
      <c r="K79" s="28">
        <v>2710</v>
      </c>
      <c r="L79" s="25" t="s">
        <v>9</v>
      </c>
      <c r="M79" s="26">
        <v>21</v>
      </c>
      <c r="N79" s="26" t="s">
        <v>10</v>
      </c>
      <c r="O79" s="26"/>
      <c r="P79" s="28"/>
      <c r="Q79" s="29">
        <f>Table1[[#This Row],[Bodovi]]/50</f>
        <v>0</v>
      </c>
      <c r="AL79" s="1"/>
      <c r="AN79" s="1"/>
    </row>
    <row r="80" spans="1:40" x14ac:dyDescent="0.25">
      <c r="A80" s="30">
        <v>73</v>
      </c>
      <c r="B80" s="24"/>
      <c r="C80" s="26" t="s">
        <v>287</v>
      </c>
      <c r="D80" s="26" t="s">
        <v>286</v>
      </c>
      <c r="E80" s="26">
        <v>14</v>
      </c>
      <c r="F80" s="26" t="s">
        <v>25</v>
      </c>
      <c r="G80" s="32" t="s">
        <v>48</v>
      </c>
      <c r="H80" s="26" t="s">
        <v>284</v>
      </c>
      <c r="I80" s="26" t="s">
        <v>283</v>
      </c>
      <c r="J80" s="26" t="s">
        <v>288</v>
      </c>
      <c r="K80" s="34">
        <v>2706</v>
      </c>
      <c r="L80" s="25" t="s">
        <v>9</v>
      </c>
      <c r="M80" s="26">
        <v>21</v>
      </c>
      <c r="N80" s="26" t="s">
        <v>10</v>
      </c>
      <c r="O80" s="26"/>
      <c r="P80" s="28"/>
      <c r="Q80" s="29">
        <f>Table1[[#This Row],[Bodovi]]/50</f>
        <v>0</v>
      </c>
      <c r="AL80" s="1"/>
      <c r="AN80" s="1"/>
    </row>
    <row r="81" spans="1:40" x14ac:dyDescent="0.25">
      <c r="A81" s="30">
        <v>74</v>
      </c>
      <c r="B81" s="31"/>
      <c r="C81" s="26" t="s">
        <v>76</v>
      </c>
      <c r="D81" s="26" t="s">
        <v>99</v>
      </c>
      <c r="E81" s="26">
        <v>14</v>
      </c>
      <c r="F81" s="26" t="s">
        <v>25</v>
      </c>
      <c r="G81" s="32" t="s">
        <v>48</v>
      </c>
      <c r="H81" s="26" t="s">
        <v>80</v>
      </c>
      <c r="I81" s="26" t="s">
        <v>100</v>
      </c>
      <c r="J81" s="26" t="s">
        <v>3</v>
      </c>
      <c r="K81" s="28">
        <v>2700</v>
      </c>
      <c r="L81" s="25" t="s">
        <v>9</v>
      </c>
      <c r="M81" s="26">
        <v>21</v>
      </c>
      <c r="N81" s="26" t="s">
        <v>10</v>
      </c>
      <c r="O81" s="26"/>
      <c r="P81" s="28"/>
      <c r="Q81" s="29">
        <f>Table1[[#This Row],[Bodovi]]/50</f>
        <v>0</v>
      </c>
      <c r="AL81" s="1"/>
      <c r="AN81" s="1"/>
    </row>
    <row r="82" spans="1:40" x14ac:dyDescent="0.25">
      <c r="A82" s="30">
        <v>75</v>
      </c>
      <c r="B82" s="39"/>
      <c r="C82" s="40" t="s">
        <v>271</v>
      </c>
      <c r="D82" s="40" t="s">
        <v>416</v>
      </c>
      <c r="E82" s="40">
        <v>14</v>
      </c>
      <c r="F82" s="40" t="s">
        <v>25</v>
      </c>
      <c r="G82" s="40" t="s">
        <v>48</v>
      </c>
      <c r="H82" s="40" t="s">
        <v>273</v>
      </c>
      <c r="I82" s="40" t="s">
        <v>417</v>
      </c>
      <c r="J82" s="41" t="s">
        <v>32</v>
      </c>
      <c r="K82" s="42">
        <v>2697</v>
      </c>
      <c r="L82" s="56" t="s">
        <v>9</v>
      </c>
      <c r="M82" s="40">
        <v>21</v>
      </c>
      <c r="N82" s="40" t="s">
        <v>10</v>
      </c>
      <c r="O82" s="40"/>
      <c r="P82" s="42"/>
      <c r="Q82" s="43">
        <f>Table1[[#This Row],[Bodovi]]/50</f>
        <v>0</v>
      </c>
      <c r="AL82" s="1"/>
      <c r="AN82" s="1"/>
    </row>
    <row r="83" spans="1:40" x14ac:dyDescent="0.25">
      <c r="A83" s="38"/>
      <c r="B83" s="39"/>
      <c r="C83" s="52"/>
      <c r="D83" s="52"/>
      <c r="E83" s="52"/>
      <c r="F83" s="52"/>
      <c r="G83" s="52"/>
      <c r="H83" s="52"/>
      <c r="I83" s="52"/>
      <c r="J83" s="52"/>
      <c r="K83" s="51"/>
      <c r="L83" s="52"/>
      <c r="M83" s="52"/>
      <c r="N83" s="52"/>
      <c r="O83" s="52"/>
      <c r="P83" s="51"/>
      <c r="Q83" s="43">
        <f>Table1[[#This Row],[Bodovi]]/50</f>
        <v>0</v>
      </c>
      <c r="AL83" s="1"/>
      <c r="AN83" s="1"/>
    </row>
    <row r="84" spans="1:40" x14ac:dyDescent="0.25">
      <c r="AL84" s="1"/>
      <c r="AN84" s="1"/>
    </row>
    <row r="85" spans="1:40" x14ac:dyDescent="0.25">
      <c r="AL85" s="1"/>
      <c r="AN85" s="1"/>
    </row>
    <row r="86" spans="1:40" x14ac:dyDescent="0.25">
      <c r="AL86" s="1"/>
      <c r="AN86" s="1"/>
    </row>
    <row r="87" spans="1:40" x14ac:dyDescent="0.25">
      <c r="AL87" s="1"/>
      <c r="AN87" s="1"/>
    </row>
    <row r="88" spans="1:40" x14ac:dyDescent="0.25">
      <c r="AL88" s="1"/>
      <c r="AN88" s="1"/>
    </row>
    <row r="89" spans="1:40" x14ac:dyDescent="0.25">
      <c r="AL89" s="1"/>
      <c r="AN89" s="1"/>
    </row>
    <row r="90" spans="1:40" x14ac:dyDescent="0.25">
      <c r="AL90" s="1"/>
      <c r="AN90" s="1"/>
    </row>
    <row r="91" spans="1:40" x14ac:dyDescent="0.25">
      <c r="AL91" s="1"/>
      <c r="AN91" s="1"/>
    </row>
    <row r="92" spans="1:40" x14ac:dyDescent="0.25">
      <c r="AL92" s="1"/>
      <c r="AN92" s="1"/>
    </row>
    <row r="93" spans="1:40" x14ac:dyDescent="0.25">
      <c r="AL93" s="1"/>
      <c r="AN93" s="1"/>
    </row>
    <row r="94" spans="1:40" x14ac:dyDescent="0.25">
      <c r="AL94" s="1"/>
      <c r="AM94" s="2"/>
      <c r="AN94" s="1"/>
    </row>
    <row r="95" spans="1:40" x14ac:dyDescent="0.25">
      <c r="AL95" s="1"/>
      <c r="AN95" s="1"/>
    </row>
    <row r="96" spans="1:40" x14ac:dyDescent="0.25">
      <c r="AL96" s="1"/>
      <c r="AN96" s="1"/>
    </row>
    <row r="97" spans="38:40" x14ac:dyDescent="0.25">
      <c r="AL97" s="1"/>
      <c r="AN97" s="1"/>
    </row>
    <row r="98" spans="38:40" x14ac:dyDescent="0.25">
      <c r="AL98" s="1"/>
      <c r="AN98" s="1"/>
    </row>
    <row r="99" spans="38:40" x14ac:dyDescent="0.25">
      <c r="AL99" s="1"/>
      <c r="AN99" s="1"/>
    </row>
    <row r="100" spans="38:40" x14ac:dyDescent="0.25">
      <c r="AL100" s="1"/>
      <c r="AN100" s="1"/>
    </row>
    <row r="101" spans="38:40" x14ac:dyDescent="0.25">
      <c r="AL101" s="1"/>
      <c r="AN101" s="1"/>
    </row>
    <row r="102" spans="38:40" x14ac:dyDescent="0.25">
      <c r="AL102" s="1"/>
      <c r="AN102" s="1"/>
    </row>
    <row r="103" spans="38:40" x14ac:dyDescent="0.25">
      <c r="AL103" s="1"/>
      <c r="AN103" s="1"/>
    </row>
    <row r="104" spans="38:40" x14ac:dyDescent="0.25">
      <c r="AL104" s="1"/>
      <c r="AN104" s="1"/>
    </row>
    <row r="105" spans="38:40" x14ac:dyDescent="0.25">
      <c r="AL105" s="1"/>
      <c r="AN105" s="1"/>
    </row>
    <row r="106" spans="38:40" x14ac:dyDescent="0.25">
      <c r="AL106" s="1"/>
      <c r="AN106" s="1"/>
    </row>
    <row r="107" spans="38:40" x14ac:dyDescent="0.25">
      <c r="AL107" s="1"/>
      <c r="AN107" s="1"/>
    </row>
    <row r="108" spans="38:40" x14ac:dyDescent="0.25">
      <c r="AL108" s="1"/>
      <c r="AN108" s="1"/>
    </row>
    <row r="109" spans="38:40" x14ac:dyDescent="0.25">
      <c r="AL109" s="1"/>
      <c r="AN109" s="1"/>
    </row>
    <row r="110" spans="38:40" x14ac:dyDescent="0.25">
      <c r="AL110" s="1"/>
      <c r="AN110" s="1"/>
    </row>
    <row r="111" spans="38:40" x14ac:dyDescent="0.25">
      <c r="AL111" s="1"/>
      <c r="AN111" s="1"/>
    </row>
    <row r="112" spans="38:40" x14ac:dyDescent="0.25">
      <c r="AL112" s="1"/>
      <c r="AN112" s="1"/>
    </row>
    <row r="113" spans="38:40" x14ac:dyDescent="0.25">
      <c r="AL113" s="1"/>
      <c r="AN113" s="1"/>
    </row>
    <row r="114" spans="38:40" x14ac:dyDescent="0.25">
      <c r="AL114" s="1"/>
      <c r="AN114" s="1"/>
    </row>
    <row r="115" spans="38:40" x14ac:dyDescent="0.25">
      <c r="AL115" s="1"/>
      <c r="AN115" s="1"/>
    </row>
    <row r="116" spans="38:40" x14ac:dyDescent="0.25">
      <c r="AL116" s="1"/>
      <c r="AN116" s="1"/>
    </row>
    <row r="117" spans="38:40" x14ac:dyDescent="0.25">
      <c r="AL117" s="1"/>
      <c r="AN117" s="1"/>
    </row>
    <row r="118" spans="38:40" x14ac:dyDescent="0.25">
      <c r="AL118" s="1"/>
      <c r="AN118" s="1"/>
    </row>
    <row r="119" spans="38:40" x14ac:dyDescent="0.25">
      <c r="AL119" s="1"/>
      <c r="AN119" s="1"/>
    </row>
    <row r="120" spans="38:40" x14ac:dyDescent="0.25">
      <c r="AL120" s="1"/>
      <c r="AN120" s="1"/>
    </row>
    <row r="121" spans="38:40" x14ac:dyDescent="0.25">
      <c r="AL121" s="1"/>
      <c r="AN121" s="1"/>
    </row>
    <row r="122" spans="38:40" x14ac:dyDescent="0.25">
      <c r="AL122" s="1"/>
      <c r="AN122" s="1"/>
    </row>
    <row r="123" spans="38:40" x14ac:dyDescent="0.25">
      <c r="AL123" s="1"/>
      <c r="AN123" s="1"/>
    </row>
    <row r="124" spans="38:40" x14ac:dyDescent="0.25">
      <c r="AL124" s="1"/>
      <c r="AN124" s="1"/>
    </row>
    <row r="125" spans="38:40" x14ac:dyDescent="0.25">
      <c r="AL125" s="1"/>
      <c r="AN125" s="1"/>
    </row>
    <row r="126" spans="38:40" x14ac:dyDescent="0.25">
      <c r="AL126" s="1"/>
      <c r="AN126" s="1"/>
    </row>
    <row r="127" spans="38:40" x14ac:dyDescent="0.25">
      <c r="AL127" s="1"/>
      <c r="AN127" s="1"/>
    </row>
    <row r="128" spans="38:40" x14ac:dyDescent="0.25">
      <c r="AL128" s="1"/>
      <c r="AN128" s="1"/>
    </row>
    <row r="129" spans="38:40" x14ac:dyDescent="0.25">
      <c r="AL129" s="1"/>
      <c r="AN129" s="1"/>
    </row>
    <row r="130" spans="38:40" x14ac:dyDescent="0.25">
      <c r="AL130" s="1"/>
      <c r="AN130" s="1"/>
    </row>
    <row r="131" spans="38:40" x14ac:dyDescent="0.25">
      <c r="AL131" s="1"/>
      <c r="AN131" s="1"/>
    </row>
    <row r="132" spans="38:40" x14ac:dyDescent="0.25">
      <c r="AL132" s="1"/>
      <c r="AN132" s="1"/>
    </row>
    <row r="133" spans="38:40" x14ac:dyDescent="0.25">
      <c r="AL133" s="1"/>
      <c r="AN133" s="1"/>
    </row>
    <row r="134" spans="38:40" x14ac:dyDescent="0.25">
      <c r="AL134" s="1"/>
      <c r="AN134" s="1"/>
    </row>
    <row r="135" spans="38:40" x14ac:dyDescent="0.25">
      <c r="AL135" s="1"/>
      <c r="AN135" s="1"/>
    </row>
    <row r="136" spans="38:40" x14ac:dyDescent="0.25">
      <c r="AL136" s="1"/>
      <c r="AN136" s="1"/>
    </row>
    <row r="137" spans="38:40" x14ac:dyDescent="0.25">
      <c r="AL137" s="1"/>
      <c r="AN137" s="1"/>
    </row>
    <row r="138" spans="38:40" x14ac:dyDescent="0.25">
      <c r="AL138" s="1"/>
      <c r="AN138" s="1"/>
    </row>
    <row r="139" spans="38:40" x14ac:dyDescent="0.25">
      <c r="AL139" s="1"/>
      <c r="AN139" s="1"/>
    </row>
    <row r="140" spans="38:40" x14ac:dyDescent="0.25">
      <c r="AL140" s="1"/>
      <c r="AN140" s="1"/>
    </row>
    <row r="141" spans="38:40" x14ac:dyDescent="0.25">
      <c r="AL141" s="1"/>
      <c r="AN141" s="1"/>
    </row>
    <row r="142" spans="38:40" x14ac:dyDescent="0.25">
      <c r="AL142" s="1"/>
      <c r="AN142" s="1"/>
    </row>
    <row r="143" spans="38:40" x14ac:dyDescent="0.25">
      <c r="AL143" s="1"/>
      <c r="AN143" s="1"/>
    </row>
    <row r="144" spans="38:40" x14ac:dyDescent="0.25">
      <c r="AL144" s="1"/>
      <c r="AN144" s="1"/>
    </row>
    <row r="145" spans="38:40" x14ac:dyDescent="0.25">
      <c r="AL145" s="1"/>
      <c r="AN145" s="1"/>
    </row>
    <row r="146" spans="38:40" x14ac:dyDescent="0.25">
      <c r="AL146" s="1"/>
      <c r="AN146" s="1"/>
    </row>
    <row r="147" spans="38:40" x14ac:dyDescent="0.25">
      <c r="AL147" s="1"/>
      <c r="AN147" s="1"/>
    </row>
    <row r="148" spans="38:40" x14ac:dyDescent="0.25">
      <c r="AL148" s="1"/>
      <c r="AN148" s="1"/>
    </row>
    <row r="149" spans="38:40" x14ac:dyDescent="0.25">
      <c r="AL149" s="1"/>
      <c r="AN149" s="1"/>
    </row>
    <row r="150" spans="38:40" x14ac:dyDescent="0.25">
      <c r="AL150" s="1"/>
      <c r="AN150" s="1"/>
    </row>
    <row r="151" spans="38:40" x14ac:dyDescent="0.25">
      <c r="AL151" s="1"/>
      <c r="AN151" s="1"/>
    </row>
    <row r="152" spans="38:40" x14ac:dyDescent="0.25">
      <c r="AL152" s="1"/>
      <c r="AN152" s="1"/>
    </row>
    <row r="153" spans="38:40" x14ac:dyDescent="0.25">
      <c r="AL153" s="1"/>
      <c r="AN153" s="1"/>
    </row>
    <row r="154" spans="38:40" x14ac:dyDescent="0.25">
      <c r="AL154" s="1"/>
      <c r="AN154" s="1"/>
    </row>
    <row r="155" spans="38:40" x14ac:dyDescent="0.25">
      <c r="AL155" s="1"/>
      <c r="AN155" s="1"/>
    </row>
    <row r="156" spans="38:40" x14ac:dyDescent="0.25">
      <c r="AL156" s="1"/>
      <c r="AN156" s="1"/>
    </row>
    <row r="157" spans="38:40" x14ac:dyDescent="0.25">
      <c r="AL157" s="1"/>
      <c r="AN157" s="1"/>
    </row>
    <row r="158" spans="38:40" x14ac:dyDescent="0.25">
      <c r="AL158" s="1"/>
      <c r="AN158" s="1"/>
    </row>
    <row r="159" spans="38:40" x14ac:dyDescent="0.25">
      <c r="AL159" s="1"/>
      <c r="AN159" s="1"/>
    </row>
    <row r="160" spans="38:40" x14ac:dyDescent="0.25">
      <c r="AL160" s="1"/>
      <c r="AN160" s="1"/>
    </row>
    <row r="161" spans="38:40" x14ac:dyDescent="0.25">
      <c r="AL161" s="1"/>
      <c r="AN161" s="1"/>
    </row>
    <row r="162" spans="38:40" x14ac:dyDescent="0.25">
      <c r="AL162" s="1"/>
      <c r="AN162" s="1"/>
    </row>
    <row r="163" spans="38:40" x14ac:dyDescent="0.25">
      <c r="AL163" s="1"/>
      <c r="AN163" s="1"/>
    </row>
    <row r="164" spans="38:40" x14ac:dyDescent="0.25">
      <c r="AL164" s="1"/>
      <c r="AN164" s="1"/>
    </row>
    <row r="165" spans="38:40" x14ac:dyDescent="0.25">
      <c r="AL165" s="1"/>
      <c r="AN165" s="1"/>
    </row>
    <row r="166" spans="38:40" x14ac:dyDescent="0.25">
      <c r="AL166" s="1"/>
      <c r="AN166" s="1"/>
    </row>
    <row r="167" spans="38:40" x14ac:dyDescent="0.25">
      <c r="AL167" s="1"/>
      <c r="AN167" s="1"/>
    </row>
    <row r="168" spans="38:40" x14ac:dyDescent="0.25">
      <c r="AL168" s="1"/>
      <c r="AN168" s="1"/>
    </row>
    <row r="169" spans="38:40" x14ac:dyDescent="0.25">
      <c r="AL169" s="1"/>
      <c r="AN169" s="1"/>
    </row>
    <row r="170" spans="38:40" x14ac:dyDescent="0.25">
      <c r="AL170" s="1"/>
      <c r="AN170" s="1"/>
    </row>
    <row r="171" spans="38:40" x14ac:dyDescent="0.25">
      <c r="AL171" s="1"/>
      <c r="AN171" s="1"/>
    </row>
    <row r="172" spans="38:40" x14ac:dyDescent="0.25">
      <c r="AL172" s="1"/>
      <c r="AN172" s="1"/>
    </row>
    <row r="173" spans="38:40" x14ac:dyDescent="0.25">
      <c r="AL173" s="1"/>
      <c r="AN173" s="1"/>
    </row>
    <row r="174" spans="38:40" x14ac:dyDescent="0.25">
      <c r="AL174" s="1"/>
      <c r="AN174" s="1"/>
    </row>
    <row r="175" spans="38:40" x14ac:dyDescent="0.25">
      <c r="AL175" s="1"/>
      <c r="AN175" s="1"/>
    </row>
    <row r="176" spans="38:40" x14ac:dyDescent="0.25">
      <c r="AL176" s="1"/>
      <c r="AN176" s="1"/>
    </row>
    <row r="177" spans="38:40" x14ac:dyDescent="0.25">
      <c r="AL177" s="1"/>
      <c r="AN177" s="1"/>
    </row>
    <row r="178" spans="38:40" x14ac:dyDescent="0.25">
      <c r="AL178" s="1"/>
      <c r="AN178" s="1"/>
    </row>
    <row r="179" spans="38:40" x14ac:dyDescent="0.25">
      <c r="AL179" s="1"/>
      <c r="AN179" s="1"/>
    </row>
    <row r="180" spans="38:40" x14ac:dyDescent="0.25">
      <c r="AL180" s="1"/>
      <c r="AN180" s="1"/>
    </row>
    <row r="181" spans="38:40" x14ac:dyDescent="0.25">
      <c r="AL181" s="1"/>
      <c r="AN181" s="1"/>
    </row>
    <row r="182" spans="38:40" x14ac:dyDescent="0.25">
      <c r="AL182" s="1"/>
      <c r="AN182" s="1"/>
    </row>
    <row r="183" spans="38:40" x14ac:dyDescent="0.25">
      <c r="AL183" s="1"/>
      <c r="AN183" s="1"/>
    </row>
    <row r="184" spans="38:40" x14ac:dyDescent="0.25">
      <c r="AL184" s="1"/>
      <c r="AN184" s="1"/>
    </row>
    <row r="185" spans="38:40" x14ac:dyDescent="0.25">
      <c r="AL185" s="1"/>
      <c r="AM185" s="3"/>
      <c r="AN185" s="1"/>
    </row>
    <row r="186" spans="38:40" x14ac:dyDescent="0.25">
      <c r="AL186" s="1"/>
      <c r="AN186" s="1"/>
    </row>
    <row r="187" spans="38:40" x14ac:dyDescent="0.25">
      <c r="AL187" s="1"/>
      <c r="AN187" s="1"/>
    </row>
    <row r="188" spans="38:40" x14ac:dyDescent="0.25">
      <c r="AL188" s="1"/>
      <c r="AN188" s="1"/>
    </row>
    <row r="189" spans="38:40" x14ac:dyDescent="0.25">
      <c r="AL189" s="1"/>
      <c r="AN189" s="1"/>
    </row>
    <row r="190" spans="38:40" x14ac:dyDescent="0.25">
      <c r="AL190" s="1"/>
      <c r="AN190" s="1"/>
    </row>
    <row r="191" spans="38:40" x14ac:dyDescent="0.25">
      <c r="AL191" s="1"/>
      <c r="AN191" s="1"/>
    </row>
    <row r="192" spans="38:40" x14ac:dyDescent="0.25">
      <c r="AL192" s="1"/>
      <c r="AN192" s="1"/>
    </row>
    <row r="193" spans="38:40" x14ac:dyDescent="0.25">
      <c r="AL193" s="1"/>
      <c r="AN193" s="1"/>
    </row>
    <row r="194" spans="38:40" x14ac:dyDescent="0.25">
      <c r="AL194" s="1"/>
      <c r="AN194" s="1"/>
    </row>
    <row r="195" spans="38:40" x14ac:dyDescent="0.25">
      <c r="AL195" s="1"/>
      <c r="AN195" s="1"/>
    </row>
    <row r="196" spans="38:40" x14ac:dyDescent="0.25">
      <c r="AL196" s="1"/>
      <c r="AN196" s="1"/>
    </row>
    <row r="197" spans="38:40" x14ac:dyDescent="0.25">
      <c r="AL197" s="1"/>
      <c r="AN197" s="1"/>
    </row>
    <row r="198" spans="38:40" x14ac:dyDescent="0.25">
      <c r="AL198" s="1"/>
      <c r="AN198" s="1"/>
    </row>
    <row r="199" spans="38:40" x14ac:dyDescent="0.25">
      <c r="AL199" s="1"/>
      <c r="AN199" s="1"/>
    </row>
    <row r="200" spans="38:40" x14ac:dyDescent="0.25">
      <c r="AL200" s="1"/>
      <c r="AN200" s="1"/>
    </row>
    <row r="201" spans="38:40" x14ac:dyDescent="0.25">
      <c r="AL201" s="1"/>
      <c r="AN201" s="1"/>
    </row>
    <row r="202" spans="38:40" x14ac:dyDescent="0.25">
      <c r="AL202" s="1"/>
      <c r="AN202" s="1"/>
    </row>
    <row r="203" spans="38:40" x14ac:dyDescent="0.25">
      <c r="AL203" s="1"/>
      <c r="AN203" s="1"/>
    </row>
    <row r="204" spans="38:40" x14ac:dyDescent="0.25">
      <c r="AL204" s="1"/>
      <c r="AN204" s="1"/>
    </row>
    <row r="205" spans="38:40" x14ac:dyDescent="0.25">
      <c r="AL205" s="1"/>
      <c r="AN205" s="1"/>
    </row>
    <row r="206" spans="38:40" x14ac:dyDescent="0.25">
      <c r="AL206" s="1"/>
      <c r="AN206" s="1"/>
    </row>
    <row r="207" spans="38:40" x14ac:dyDescent="0.25">
      <c r="AL207" s="1"/>
      <c r="AN207" s="1"/>
    </row>
    <row r="208" spans="38:40" x14ac:dyDescent="0.25">
      <c r="AL208" s="1"/>
      <c r="AN208" s="1"/>
    </row>
    <row r="209" spans="38:40" x14ac:dyDescent="0.25">
      <c r="AL209" s="1"/>
      <c r="AN209" s="1"/>
    </row>
    <row r="210" spans="38:40" x14ac:dyDescent="0.25">
      <c r="AL210" s="1"/>
      <c r="AN210" s="1"/>
    </row>
    <row r="211" spans="38:40" x14ac:dyDescent="0.25">
      <c r="AL211" s="1"/>
      <c r="AN211" s="1"/>
    </row>
    <row r="212" spans="38:40" x14ac:dyDescent="0.25">
      <c r="AL212" s="1"/>
      <c r="AN212" s="1"/>
    </row>
    <row r="213" spans="38:40" x14ac:dyDescent="0.25">
      <c r="AL213" s="1"/>
      <c r="AN213" s="1"/>
    </row>
    <row r="214" spans="38:40" x14ac:dyDescent="0.25">
      <c r="AL214" s="1"/>
      <c r="AN214" s="1"/>
    </row>
    <row r="215" spans="38:40" x14ac:dyDescent="0.25">
      <c r="AL215" s="1"/>
      <c r="AN215" s="1"/>
    </row>
    <row r="216" spans="38:40" x14ac:dyDescent="0.25">
      <c r="AL216" s="1"/>
      <c r="AN216" s="1"/>
    </row>
    <row r="217" spans="38:40" x14ac:dyDescent="0.25">
      <c r="AL217" s="1"/>
      <c r="AN217" s="1"/>
    </row>
    <row r="218" spans="38:40" x14ac:dyDescent="0.25">
      <c r="AL218" s="1"/>
      <c r="AN218" s="1"/>
    </row>
    <row r="219" spans="38:40" x14ac:dyDescent="0.25">
      <c r="AL219" s="1"/>
      <c r="AN219" s="1"/>
    </row>
    <row r="220" spans="38:40" x14ac:dyDescent="0.25">
      <c r="AL220" s="1"/>
      <c r="AN220" s="1"/>
    </row>
    <row r="221" spans="38:40" x14ac:dyDescent="0.25">
      <c r="AL221" s="1"/>
      <c r="AN221" s="1"/>
    </row>
    <row r="222" spans="38:40" x14ac:dyDescent="0.25">
      <c r="AL222" s="1"/>
      <c r="AN222" s="1"/>
    </row>
    <row r="223" spans="38:40" x14ac:dyDescent="0.25">
      <c r="AL223" s="1"/>
      <c r="AN223" s="1"/>
    </row>
    <row r="224" spans="38:40" x14ac:dyDescent="0.25">
      <c r="AL224" s="1"/>
      <c r="AN224" s="1"/>
    </row>
    <row r="225" spans="38:40" x14ac:dyDescent="0.25">
      <c r="AL225" s="1"/>
      <c r="AN225" s="1"/>
    </row>
    <row r="226" spans="38:40" x14ac:dyDescent="0.25">
      <c r="AL226" s="1"/>
      <c r="AN226" s="1"/>
    </row>
    <row r="227" spans="38:40" x14ac:dyDescent="0.25">
      <c r="AL227" s="1"/>
      <c r="AN227" s="1"/>
    </row>
    <row r="228" spans="38:40" x14ac:dyDescent="0.25">
      <c r="AL228" s="1"/>
      <c r="AN228" s="1"/>
    </row>
    <row r="229" spans="38:40" x14ac:dyDescent="0.25">
      <c r="AL229" s="1"/>
      <c r="AN229" s="1"/>
    </row>
    <row r="230" spans="38:40" x14ac:dyDescent="0.25">
      <c r="AL230" s="1"/>
      <c r="AN230" s="1"/>
    </row>
    <row r="231" spans="38:40" x14ac:dyDescent="0.25">
      <c r="AL231" s="1"/>
      <c r="AN231" s="1"/>
    </row>
    <row r="232" spans="38:40" x14ac:dyDescent="0.25">
      <c r="AL232" s="1"/>
      <c r="AN232" s="1"/>
    </row>
    <row r="233" spans="38:40" x14ac:dyDescent="0.25">
      <c r="AL233" s="1"/>
      <c r="AN233" s="1"/>
    </row>
    <row r="234" spans="38:40" x14ac:dyDescent="0.25">
      <c r="AL234" s="1"/>
      <c r="AN234" s="1"/>
    </row>
    <row r="235" spans="38:40" x14ac:dyDescent="0.25">
      <c r="AL235" s="1"/>
      <c r="AN235" s="1"/>
    </row>
    <row r="236" spans="38:40" x14ac:dyDescent="0.25">
      <c r="AL236" s="1"/>
      <c r="AN236" s="1"/>
    </row>
    <row r="237" spans="38:40" x14ac:dyDescent="0.25">
      <c r="AL237" s="1"/>
      <c r="AN237" s="1"/>
    </row>
    <row r="238" spans="38:40" x14ac:dyDescent="0.25">
      <c r="AL238" s="1"/>
      <c r="AN238" s="1"/>
    </row>
    <row r="239" spans="38:40" x14ac:dyDescent="0.25">
      <c r="AL239" s="1"/>
      <c r="AN239" s="1"/>
    </row>
    <row r="240" spans="38:40" x14ac:dyDescent="0.25">
      <c r="AL240" s="1"/>
      <c r="AN240" s="1"/>
    </row>
    <row r="241" spans="38:40" x14ac:dyDescent="0.25">
      <c r="AL241" s="1"/>
      <c r="AN241" s="1"/>
    </row>
    <row r="242" spans="38:40" x14ac:dyDescent="0.25">
      <c r="AL242" s="1"/>
      <c r="AN242" s="1"/>
    </row>
    <row r="243" spans="38:40" x14ac:dyDescent="0.25">
      <c r="AL243" s="1"/>
      <c r="AN243" s="1"/>
    </row>
    <row r="244" spans="38:40" x14ac:dyDescent="0.25">
      <c r="AL244" s="1"/>
      <c r="AN244" s="1"/>
    </row>
    <row r="245" spans="38:40" x14ac:dyDescent="0.25">
      <c r="AL245" s="1"/>
      <c r="AN245" s="1"/>
    </row>
    <row r="246" spans="38:40" x14ac:dyDescent="0.25">
      <c r="AL246" s="1"/>
      <c r="AN246" s="1"/>
    </row>
    <row r="247" spans="38:40" x14ac:dyDescent="0.25">
      <c r="AL247" s="1"/>
      <c r="AN247" s="1"/>
    </row>
    <row r="248" spans="38:40" x14ac:dyDescent="0.25">
      <c r="AL248" s="1"/>
      <c r="AN248" s="1"/>
    </row>
    <row r="249" spans="38:40" x14ac:dyDescent="0.25">
      <c r="AL249" s="1"/>
      <c r="AN249" s="1"/>
    </row>
    <row r="250" spans="38:40" x14ac:dyDescent="0.25">
      <c r="AL250" s="1"/>
      <c r="AN250" s="1"/>
    </row>
    <row r="251" spans="38:40" x14ac:dyDescent="0.25">
      <c r="AL251" s="1"/>
      <c r="AN251" s="1"/>
    </row>
    <row r="252" spans="38:40" x14ac:dyDescent="0.25">
      <c r="AL252" s="1"/>
      <c r="AN252" s="1"/>
    </row>
    <row r="253" spans="38:40" x14ac:dyDescent="0.25">
      <c r="AL253" s="1"/>
      <c r="AN253" s="1"/>
    </row>
    <row r="254" spans="38:40" x14ac:dyDescent="0.25">
      <c r="AL254" s="1"/>
      <c r="AN254" s="1"/>
    </row>
    <row r="255" spans="38:40" x14ac:dyDescent="0.25">
      <c r="AL255" s="1"/>
      <c r="AN255" s="1"/>
    </row>
    <row r="256" spans="38:40" x14ac:dyDescent="0.25">
      <c r="AL256" s="1"/>
      <c r="AN256" s="1"/>
    </row>
    <row r="257" spans="38:40" x14ac:dyDescent="0.25">
      <c r="AL257" s="1"/>
      <c r="AN257" s="1"/>
    </row>
    <row r="258" spans="38:40" x14ac:dyDescent="0.25">
      <c r="AL258" s="1"/>
      <c r="AN258" s="1"/>
    </row>
    <row r="259" spans="38:40" x14ac:dyDescent="0.25">
      <c r="AL259" s="1"/>
      <c r="AN259" s="1"/>
    </row>
    <row r="260" spans="38:40" x14ac:dyDescent="0.25">
      <c r="AL260" s="1"/>
      <c r="AN260" s="1"/>
    </row>
    <row r="261" spans="38:40" x14ac:dyDescent="0.25">
      <c r="AL261" s="1"/>
      <c r="AN261" s="1"/>
    </row>
    <row r="262" spans="38:40" x14ac:dyDescent="0.25">
      <c r="AL262" s="1"/>
      <c r="AN262" s="1"/>
    </row>
    <row r="263" spans="38:40" x14ac:dyDescent="0.25">
      <c r="AL263" s="1"/>
      <c r="AN263" s="1"/>
    </row>
    <row r="264" spans="38:40" x14ac:dyDescent="0.25">
      <c r="AL264" s="1"/>
      <c r="AN264" s="1"/>
    </row>
    <row r="265" spans="38:40" x14ac:dyDescent="0.25">
      <c r="AL265" s="1"/>
      <c r="AN265" s="1"/>
    </row>
    <row r="266" spans="38:40" x14ac:dyDescent="0.25">
      <c r="AL266" s="1"/>
      <c r="AN266" s="1"/>
    </row>
    <row r="267" spans="38:40" x14ac:dyDescent="0.25">
      <c r="AL267" s="1"/>
      <c r="AN267" s="1"/>
    </row>
    <row r="268" spans="38:40" x14ac:dyDescent="0.25">
      <c r="AL268" s="1"/>
      <c r="AN268" s="1"/>
    </row>
    <row r="269" spans="38:40" x14ac:dyDescent="0.25">
      <c r="AL269" s="1"/>
      <c r="AN269" s="1"/>
    </row>
    <row r="270" spans="38:40" x14ac:dyDescent="0.25">
      <c r="AL270" s="1"/>
      <c r="AN270" s="1"/>
    </row>
    <row r="271" spans="38:40" x14ac:dyDescent="0.25">
      <c r="AL271" s="1"/>
      <c r="AN271" s="1"/>
    </row>
    <row r="272" spans="38:40" x14ac:dyDescent="0.25">
      <c r="AL272" s="1"/>
      <c r="AN272" s="1"/>
    </row>
    <row r="273" spans="38:40" x14ac:dyDescent="0.25">
      <c r="AL273" s="1"/>
      <c r="AN273" s="1"/>
    </row>
    <row r="274" spans="38:40" x14ac:dyDescent="0.25">
      <c r="AL274" s="1"/>
      <c r="AN274" s="1"/>
    </row>
    <row r="275" spans="38:40" x14ac:dyDescent="0.25">
      <c r="AL275" s="1"/>
      <c r="AN275" s="1"/>
    </row>
    <row r="276" spans="38:40" x14ac:dyDescent="0.25">
      <c r="AL276" s="1"/>
      <c r="AN276" s="1"/>
    </row>
    <row r="277" spans="38:40" x14ac:dyDescent="0.25">
      <c r="AL277" s="1"/>
      <c r="AN277" s="1"/>
    </row>
    <row r="278" spans="38:40" x14ac:dyDescent="0.25">
      <c r="AL278" s="1"/>
      <c r="AN278" s="1"/>
    </row>
    <row r="279" spans="38:40" x14ac:dyDescent="0.25">
      <c r="AL279" s="1"/>
      <c r="AN279" s="1"/>
    </row>
    <row r="280" spans="38:40" x14ac:dyDescent="0.25">
      <c r="AL280" s="1"/>
      <c r="AN280" s="1"/>
    </row>
    <row r="281" spans="38:40" x14ac:dyDescent="0.25">
      <c r="AL281" s="1"/>
      <c r="AN281" s="1"/>
    </row>
    <row r="282" spans="38:40" x14ac:dyDescent="0.25">
      <c r="AL282" s="1"/>
      <c r="AN282" s="1"/>
    </row>
    <row r="283" spans="38:40" x14ac:dyDescent="0.25">
      <c r="AL283" s="1"/>
      <c r="AN283" s="1"/>
    </row>
    <row r="284" spans="38:40" x14ac:dyDescent="0.25">
      <c r="AL284" s="1"/>
      <c r="AN284" s="1"/>
    </row>
    <row r="285" spans="38:40" x14ac:dyDescent="0.25">
      <c r="AL285" s="1"/>
      <c r="AN285" s="1"/>
    </row>
    <row r="286" spans="38:40" x14ac:dyDescent="0.25">
      <c r="AL286" s="1"/>
      <c r="AN286" s="1"/>
    </row>
    <row r="287" spans="38:40" x14ac:dyDescent="0.25">
      <c r="AL287" s="1"/>
      <c r="AN287" s="1"/>
    </row>
    <row r="288" spans="38:40" x14ac:dyDescent="0.25">
      <c r="AL288" s="1"/>
      <c r="AN288" s="1"/>
    </row>
    <row r="289" spans="38:40" x14ac:dyDescent="0.25">
      <c r="AL289" s="1"/>
      <c r="AN289" s="1"/>
    </row>
    <row r="290" spans="38:40" x14ac:dyDescent="0.25">
      <c r="AL290" s="1"/>
      <c r="AN290" s="1"/>
    </row>
    <row r="291" spans="38:40" x14ac:dyDescent="0.25">
      <c r="AL291" s="1"/>
      <c r="AN291" s="1"/>
    </row>
    <row r="292" spans="38:40" x14ac:dyDescent="0.25">
      <c r="AL292" s="1"/>
      <c r="AN292" s="1"/>
    </row>
    <row r="293" spans="38:40" x14ac:dyDescent="0.25">
      <c r="AL293" s="1"/>
      <c r="AN293" s="1"/>
    </row>
    <row r="294" spans="38:40" x14ac:dyDescent="0.25">
      <c r="AL294" s="1"/>
      <c r="AN294" s="1"/>
    </row>
    <row r="295" spans="38:40" x14ac:dyDescent="0.25">
      <c r="AL295" s="1"/>
      <c r="AN295" s="1"/>
    </row>
    <row r="296" spans="38:40" x14ac:dyDescent="0.25">
      <c r="AL296" s="1"/>
      <c r="AN296" s="1"/>
    </row>
    <row r="297" spans="38:40" x14ac:dyDescent="0.25">
      <c r="AL297" s="1"/>
      <c r="AN297" s="1"/>
    </row>
    <row r="298" spans="38:40" x14ac:dyDescent="0.25">
      <c r="AL298" s="1"/>
      <c r="AN298" s="1"/>
    </row>
    <row r="299" spans="38:40" x14ac:dyDescent="0.25">
      <c r="AL299" s="1"/>
      <c r="AN299" s="1"/>
    </row>
    <row r="300" spans="38:40" x14ac:dyDescent="0.25">
      <c r="AL300" s="1"/>
      <c r="AN300" s="1"/>
    </row>
    <row r="301" spans="38:40" x14ac:dyDescent="0.25">
      <c r="AL301" s="1"/>
      <c r="AN301" s="1"/>
    </row>
    <row r="302" spans="38:40" x14ac:dyDescent="0.25">
      <c r="AL302" s="1"/>
      <c r="AN302" s="1"/>
    </row>
    <row r="303" spans="38:40" x14ac:dyDescent="0.25">
      <c r="AL303" s="1"/>
      <c r="AN303" s="1"/>
    </row>
    <row r="304" spans="38:40" x14ac:dyDescent="0.25">
      <c r="AL304" s="1"/>
      <c r="AN304" s="1"/>
    </row>
    <row r="305" spans="38:40" x14ac:dyDescent="0.25">
      <c r="AL305" s="1"/>
      <c r="AN305" s="1"/>
    </row>
    <row r="306" spans="38:40" x14ac:dyDescent="0.25">
      <c r="AL306" s="1"/>
      <c r="AN306" s="1"/>
    </row>
    <row r="307" spans="38:40" x14ac:dyDescent="0.25">
      <c r="AL307" s="1"/>
      <c r="AN307" s="1"/>
    </row>
    <row r="308" spans="38:40" x14ac:dyDescent="0.25">
      <c r="AL308" s="1"/>
      <c r="AN308" s="1"/>
    </row>
    <row r="309" spans="38:40" x14ac:dyDescent="0.25">
      <c r="AL309" s="1"/>
      <c r="AN309" s="1"/>
    </row>
    <row r="310" spans="38:40" x14ac:dyDescent="0.25">
      <c r="AL310" s="1"/>
      <c r="AN310" s="1"/>
    </row>
    <row r="311" spans="38:40" x14ac:dyDescent="0.25">
      <c r="AL311" s="1"/>
      <c r="AN311" s="1"/>
    </row>
    <row r="312" spans="38:40" x14ac:dyDescent="0.25">
      <c r="AL312" s="1"/>
      <c r="AN312" s="1"/>
    </row>
    <row r="313" spans="38:40" x14ac:dyDescent="0.25">
      <c r="AL313" s="1"/>
      <c r="AN313" s="1"/>
    </row>
    <row r="314" spans="38:40" x14ac:dyDescent="0.25">
      <c r="AL314" s="1"/>
      <c r="AN314" s="1"/>
    </row>
    <row r="315" spans="38:40" x14ac:dyDescent="0.25">
      <c r="AL315" s="1"/>
      <c r="AN315" s="1"/>
    </row>
    <row r="316" spans="38:40" x14ac:dyDescent="0.25">
      <c r="AL316" s="1"/>
      <c r="AN316" s="1"/>
    </row>
    <row r="317" spans="38:40" x14ac:dyDescent="0.25">
      <c r="AL317" s="1"/>
      <c r="AN317" s="1"/>
    </row>
    <row r="318" spans="38:40" x14ac:dyDescent="0.25">
      <c r="AL318" s="1"/>
      <c r="AN318" s="1"/>
    </row>
    <row r="319" spans="38:40" x14ac:dyDescent="0.25">
      <c r="AL319" s="1"/>
      <c r="AN319" s="1"/>
    </row>
    <row r="320" spans="38:40" x14ac:dyDescent="0.25">
      <c r="AL320" s="1"/>
      <c r="AN320" s="1"/>
    </row>
    <row r="321" spans="38:40" x14ac:dyDescent="0.25">
      <c r="AL321" s="1"/>
      <c r="AN321" s="1"/>
    </row>
    <row r="322" spans="38:40" x14ac:dyDescent="0.25">
      <c r="AL322" s="1"/>
      <c r="AN322" s="1"/>
    </row>
    <row r="323" spans="38:40" x14ac:dyDescent="0.25">
      <c r="AL323" s="1"/>
      <c r="AN323" s="1"/>
    </row>
    <row r="324" spans="38:40" x14ac:dyDescent="0.25">
      <c r="AL324" s="1"/>
      <c r="AN324" s="1"/>
    </row>
    <row r="325" spans="38:40" x14ac:dyDescent="0.25">
      <c r="AL325" s="1"/>
      <c r="AN325" s="1"/>
    </row>
    <row r="326" spans="38:40" x14ac:dyDescent="0.25">
      <c r="AL326" s="1"/>
      <c r="AN326" s="1"/>
    </row>
    <row r="327" spans="38:40" x14ac:dyDescent="0.25">
      <c r="AL327" s="1"/>
      <c r="AN327" s="1"/>
    </row>
    <row r="328" spans="38:40" x14ac:dyDescent="0.25">
      <c r="AL328" s="1"/>
      <c r="AN328" s="1"/>
    </row>
    <row r="329" spans="38:40" x14ac:dyDescent="0.25">
      <c r="AL329" s="1"/>
      <c r="AN329" s="1"/>
    </row>
    <row r="330" spans="38:40" x14ac:dyDescent="0.25">
      <c r="AL330" s="1"/>
      <c r="AN330" s="1"/>
    </row>
    <row r="331" spans="38:40" x14ac:dyDescent="0.25">
      <c r="AL331" s="1"/>
      <c r="AN331" s="1"/>
    </row>
    <row r="332" spans="38:40" x14ac:dyDescent="0.25">
      <c r="AL332" s="1"/>
      <c r="AN332" s="1"/>
    </row>
    <row r="333" spans="38:40" x14ac:dyDescent="0.25">
      <c r="AL333" s="1"/>
      <c r="AN333" s="1"/>
    </row>
    <row r="334" spans="38:40" x14ac:dyDescent="0.25">
      <c r="AL334" s="1"/>
      <c r="AN334" s="1"/>
    </row>
    <row r="335" spans="38:40" x14ac:dyDescent="0.25">
      <c r="AL335" s="1"/>
      <c r="AN335" s="1"/>
    </row>
    <row r="336" spans="38:40" x14ac:dyDescent="0.25">
      <c r="AL336" s="1"/>
      <c r="AN336" s="1"/>
    </row>
    <row r="337" spans="38:40" x14ac:dyDescent="0.25">
      <c r="AL337" s="1"/>
      <c r="AN337" s="1"/>
    </row>
    <row r="338" spans="38:40" x14ac:dyDescent="0.25">
      <c r="AL338" s="1"/>
      <c r="AN338" s="1"/>
    </row>
    <row r="339" spans="38:40" x14ac:dyDescent="0.25">
      <c r="AL339" s="1"/>
      <c r="AN339" s="1"/>
    </row>
    <row r="340" spans="38:40" x14ac:dyDescent="0.25">
      <c r="AL340" s="1"/>
      <c r="AN340" s="1"/>
    </row>
    <row r="341" spans="38:40" x14ac:dyDescent="0.25">
      <c r="AL341" s="1"/>
      <c r="AN341" s="1"/>
    </row>
    <row r="342" spans="38:40" x14ac:dyDescent="0.25">
      <c r="AL342" s="1"/>
      <c r="AN342" s="1"/>
    </row>
    <row r="343" spans="38:40" x14ac:dyDescent="0.25">
      <c r="AL343" s="1"/>
      <c r="AN343" s="1"/>
    </row>
    <row r="344" spans="38:40" x14ac:dyDescent="0.25">
      <c r="AL344" s="1"/>
      <c r="AN344" s="1"/>
    </row>
    <row r="345" spans="38:40" x14ac:dyDescent="0.25">
      <c r="AL345" s="1"/>
      <c r="AN345" s="1"/>
    </row>
    <row r="346" spans="38:40" x14ac:dyDescent="0.25">
      <c r="AL346" s="1"/>
      <c r="AN346" s="1"/>
    </row>
    <row r="347" spans="38:40" x14ac:dyDescent="0.25">
      <c r="AL347" s="1"/>
      <c r="AN347" s="1"/>
    </row>
    <row r="348" spans="38:40" x14ac:dyDescent="0.25">
      <c r="AL348" s="1"/>
      <c r="AN348" s="1"/>
    </row>
    <row r="349" spans="38:40" x14ac:dyDescent="0.25">
      <c r="AL349" s="1"/>
      <c r="AN349" s="1"/>
    </row>
    <row r="350" spans="38:40" x14ac:dyDescent="0.25">
      <c r="AL350" s="1"/>
      <c r="AN350" s="1"/>
    </row>
    <row r="351" spans="38:40" x14ac:dyDescent="0.25">
      <c r="AL351" s="1"/>
      <c r="AN351" s="1"/>
    </row>
    <row r="352" spans="38:40" x14ac:dyDescent="0.25">
      <c r="AL352" s="1"/>
      <c r="AN352" s="1"/>
    </row>
    <row r="353" spans="38:40" x14ac:dyDescent="0.25">
      <c r="AL353" s="1"/>
      <c r="AN353" s="1"/>
    </row>
    <row r="354" spans="38:40" x14ac:dyDescent="0.25">
      <c r="AL354" s="1"/>
      <c r="AN354" s="1"/>
    </row>
    <row r="355" spans="38:40" x14ac:dyDescent="0.25">
      <c r="AL355" s="1"/>
      <c r="AN355" s="1"/>
    </row>
    <row r="356" spans="38:40" x14ac:dyDescent="0.25">
      <c r="AL356" s="1"/>
      <c r="AN356" s="1"/>
    </row>
    <row r="357" spans="38:40" x14ac:dyDescent="0.25">
      <c r="AL357" s="1"/>
      <c r="AN357" s="1"/>
    </row>
    <row r="358" spans="38:40" x14ac:dyDescent="0.25">
      <c r="AL358" s="1"/>
      <c r="AN358" s="1"/>
    </row>
    <row r="359" spans="38:40" x14ac:dyDescent="0.25">
      <c r="AL359" s="1"/>
      <c r="AN359" s="1"/>
    </row>
    <row r="360" spans="38:40" x14ac:dyDescent="0.25">
      <c r="AL360" s="1"/>
      <c r="AN360" s="1"/>
    </row>
    <row r="361" spans="38:40" x14ac:dyDescent="0.25">
      <c r="AL361" s="1"/>
      <c r="AN361" s="1"/>
    </row>
    <row r="362" spans="38:40" x14ac:dyDescent="0.25">
      <c r="AL362" s="1"/>
      <c r="AN362" s="1"/>
    </row>
    <row r="363" spans="38:40" x14ac:dyDescent="0.25">
      <c r="AL363" s="1"/>
      <c r="AN363" s="1"/>
    </row>
    <row r="364" spans="38:40" x14ac:dyDescent="0.25">
      <c r="AL364" s="1"/>
      <c r="AN364" s="1"/>
    </row>
    <row r="365" spans="38:40" x14ac:dyDescent="0.25">
      <c r="AL365" s="1"/>
      <c r="AN365" s="1"/>
    </row>
    <row r="366" spans="38:40" x14ac:dyDescent="0.25">
      <c r="AL366" s="1"/>
      <c r="AN366" s="1"/>
    </row>
    <row r="367" spans="38:40" x14ac:dyDescent="0.25">
      <c r="AL367" s="1"/>
      <c r="AN367" s="1"/>
    </row>
    <row r="368" spans="38:40" x14ac:dyDescent="0.25">
      <c r="AL368" s="1"/>
      <c r="AN368" s="1"/>
    </row>
    <row r="369" spans="38:40" x14ac:dyDescent="0.25">
      <c r="AL369" s="1"/>
      <c r="AN369" s="1"/>
    </row>
    <row r="370" spans="38:40" x14ac:dyDescent="0.25">
      <c r="AL370" s="1"/>
      <c r="AN370" s="1"/>
    </row>
    <row r="371" spans="38:40" x14ac:dyDescent="0.25">
      <c r="AL371" s="1"/>
      <c r="AN371" s="1"/>
    </row>
    <row r="372" spans="38:40" x14ac:dyDescent="0.25">
      <c r="AL372" s="1"/>
      <c r="AN372" s="1"/>
    </row>
    <row r="373" spans="38:40" x14ac:dyDescent="0.25">
      <c r="AL373" s="1"/>
      <c r="AN373" s="1"/>
    </row>
    <row r="374" spans="38:40" x14ac:dyDescent="0.25">
      <c r="AL374" s="1"/>
      <c r="AN374" s="1"/>
    </row>
    <row r="375" spans="38:40" x14ac:dyDescent="0.25">
      <c r="AL375" s="1"/>
      <c r="AN375" s="1"/>
    </row>
    <row r="376" spans="38:40" x14ac:dyDescent="0.25">
      <c r="AL376" s="1"/>
      <c r="AN376" s="1"/>
    </row>
    <row r="377" spans="38:40" x14ac:dyDescent="0.25">
      <c r="AL377" s="1"/>
      <c r="AN377" s="1"/>
    </row>
    <row r="378" spans="38:40" x14ac:dyDescent="0.25">
      <c r="AL378" s="1"/>
      <c r="AN378" s="1"/>
    </row>
    <row r="379" spans="38:40" x14ac:dyDescent="0.25">
      <c r="AL379" s="1"/>
      <c r="AN379" s="1"/>
    </row>
    <row r="380" spans="38:40" x14ac:dyDescent="0.25">
      <c r="AL380" s="1"/>
      <c r="AN380" s="1"/>
    </row>
    <row r="381" spans="38:40" x14ac:dyDescent="0.25">
      <c r="AL381" s="1"/>
      <c r="AN381" s="1"/>
    </row>
    <row r="382" spans="38:40" x14ac:dyDescent="0.25">
      <c r="AL382" s="1"/>
      <c r="AN382" s="1"/>
    </row>
    <row r="383" spans="38:40" x14ac:dyDescent="0.25">
      <c r="AL383" s="1"/>
      <c r="AN383" s="1"/>
    </row>
    <row r="384" spans="38:40" x14ac:dyDescent="0.25">
      <c r="AL384" s="1"/>
      <c r="AN384" s="1"/>
    </row>
    <row r="385" spans="38:40" x14ac:dyDescent="0.25">
      <c r="AL385" s="1"/>
      <c r="AN385" s="1"/>
    </row>
    <row r="386" spans="38:40" x14ac:dyDescent="0.25">
      <c r="AL386" s="1"/>
      <c r="AN386" s="1"/>
    </row>
    <row r="387" spans="38:40" x14ac:dyDescent="0.25">
      <c r="AL387" s="1"/>
      <c r="AN387" s="1"/>
    </row>
    <row r="388" spans="38:40" x14ac:dyDescent="0.25">
      <c r="AL388" s="1"/>
      <c r="AN388" s="1"/>
    </row>
    <row r="389" spans="38:40" x14ac:dyDescent="0.25">
      <c r="AL389" s="1"/>
      <c r="AN389" s="1"/>
    </row>
    <row r="390" spans="38:40" x14ac:dyDescent="0.25">
      <c r="AL390" s="1"/>
      <c r="AN390" s="1"/>
    </row>
    <row r="391" spans="38:40" x14ac:dyDescent="0.25">
      <c r="AL391" s="1"/>
      <c r="AN391" s="1"/>
    </row>
    <row r="392" spans="38:40" x14ac:dyDescent="0.25">
      <c r="AL392" s="1"/>
      <c r="AN392" s="1"/>
    </row>
    <row r="393" spans="38:40" x14ac:dyDescent="0.25">
      <c r="AL393" s="1"/>
      <c r="AN393" s="1"/>
    </row>
    <row r="394" spans="38:40" x14ac:dyDescent="0.25">
      <c r="AL394" s="1"/>
      <c r="AN394" s="1"/>
    </row>
    <row r="395" spans="38:40" x14ac:dyDescent="0.25">
      <c r="AL395" s="1"/>
      <c r="AN395" s="1"/>
    </row>
    <row r="396" spans="38:40" x14ac:dyDescent="0.25">
      <c r="AL396" s="1"/>
      <c r="AN396" s="1"/>
    </row>
    <row r="397" spans="38:40" x14ac:dyDescent="0.25">
      <c r="AL397" s="1"/>
      <c r="AN397" s="1"/>
    </row>
    <row r="398" spans="38:40" x14ac:dyDescent="0.25">
      <c r="AL398" s="1"/>
      <c r="AN398" s="1"/>
    </row>
    <row r="399" spans="38:40" x14ac:dyDescent="0.25">
      <c r="AL399" s="1"/>
      <c r="AN399" s="1"/>
    </row>
    <row r="400" spans="38:40" x14ac:dyDescent="0.25">
      <c r="AL400" s="1"/>
      <c r="AN400" s="1"/>
    </row>
    <row r="401" spans="38:40" x14ac:dyDescent="0.25">
      <c r="AL401" s="1"/>
      <c r="AN401" s="1"/>
    </row>
    <row r="402" spans="38:40" x14ac:dyDescent="0.25">
      <c r="AL402" s="1"/>
      <c r="AN402" s="1"/>
    </row>
    <row r="403" spans="38:40" x14ac:dyDescent="0.25">
      <c r="AL403" s="1"/>
      <c r="AN403" s="1"/>
    </row>
    <row r="404" spans="38:40" x14ac:dyDescent="0.25">
      <c r="AL404" s="1"/>
      <c r="AN404" s="1"/>
    </row>
    <row r="405" spans="38:40" x14ac:dyDescent="0.25">
      <c r="AL405" s="1"/>
      <c r="AN405" s="1"/>
    </row>
    <row r="406" spans="38:40" x14ac:dyDescent="0.25">
      <c r="AL406" s="1"/>
      <c r="AN406" s="1"/>
    </row>
    <row r="407" spans="38:40" x14ac:dyDescent="0.25">
      <c r="AL407" s="1"/>
      <c r="AN407" s="1"/>
    </row>
    <row r="408" spans="38:40" x14ac:dyDescent="0.25">
      <c r="AL408" s="1"/>
      <c r="AN408" s="1"/>
    </row>
    <row r="409" spans="38:40" x14ac:dyDescent="0.25">
      <c r="AL409" s="1"/>
      <c r="AN409" s="1"/>
    </row>
    <row r="410" spans="38:40" x14ac:dyDescent="0.25">
      <c r="AL410" s="1"/>
      <c r="AN410" s="1"/>
    </row>
    <row r="411" spans="38:40" x14ac:dyDescent="0.25">
      <c r="AL411" s="1"/>
      <c r="AN411" s="1"/>
    </row>
    <row r="412" spans="38:40" x14ac:dyDescent="0.25">
      <c r="AL412" s="1"/>
      <c r="AN412" s="1"/>
    </row>
    <row r="413" spans="38:40" x14ac:dyDescent="0.25">
      <c r="AL413" s="1"/>
      <c r="AN413" s="1"/>
    </row>
    <row r="414" spans="38:40" x14ac:dyDescent="0.25">
      <c r="AL414" s="1"/>
      <c r="AN414" s="1"/>
    </row>
    <row r="415" spans="38:40" x14ac:dyDescent="0.25">
      <c r="AL415" s="1"/>
      <c r="AN415" s="1"/>
    </row>
    <row r="416" spans="38:40" x14ac:dyDescent="0.25">
      <c r="AL416" s="1"/>
      <c r="AN416" s="1"/>
    </row>
    <row r="417" spans="38:40" x14ac:dyDescent="0.25">
      <c r="AL417" s="1"/>
      <c r="AN417" s="1"/>
    </row>
    <row r="418" spans="38:40" x14ac:dyDescent="0.25">
      <c r="AL418" s="1"/>
      <c r="AN418" s="1"/>
    </row>
    <row r="419" spans="38:40" x14ac:dyDescent="0.25">
      <c r="AL419" s="1"/>
      <c r="AN419" s="1"/>
    </row>
    <row r="420" spans="38:40" x14ac:dyDescent="0.25">
      <c r="AL420" s="1"/>
      <c r="AN420" s="1"/>
    </row>
    <row r="421" spans="38:40" x14ac:dyDescent="0.25">
      <c r="AL421" s="1"/>
      <c r="AN421" s="1"/>
    </row>
    <row r="422" spans="38:40" x14ac:dyDescent="0.25">
      <c r="AL422" s="1"/>
      <c r="AN422" s="1"/>
    </row>
    <row r="423" spans="38:40" x14ac:dyDescent="0.25">
      <c r="AL423" s="1"/>
      <c r="AN423" s="1"/>
    </row>
    <row r="424" spans="38:40" x14ac:dyDescent="0.25">
      <c r="AL424" s="1"/>
      <c r="AN424" s="1"/>
    </row>
    <row r="425" spans="38:40" x14ac:dyDescent="0.25">
      <c r="AL425" s="1"/>
      <c r="AN425" s="1"/>
    </row>
    <row r="426" spans="38:40" x14ac:dyDescent="0.25">
      <c r="AL426" s="1"/>
      <c r="AN426" s="1"/>
    </row>
    <row r="427" spans="38:40" x14ac:dyDescent="0.25">
      <c r="AL427" s="1"/>
      <c r="AN427" s="1"/>
    </row>
    <row r="428" spans="38:40" x14ac:dyDescent="0.25">
      <c r="AL428" s="1"/>
      <c r="AN428" s="1"/>
    </row>
    <row r="429" spans="38:40" x14ac:dyDescent="0.25">
      <c r="AL429" s="1"/>
      <c r="AN429" s="1"/>
    </row>
    <row r="430" spans="38:40" x14ac:dyDescent="0.25">
      <c r="AL430" s="1"/>
      <c r="AN430" s="1"/>
    </row>
    <row r="431" spans="38:40" x14ac:dyDescent="0.25">
      <c r="AL431" s="1"/>
      <c r="AN431" s="1"/>
    </row>
    <row r="432" spans="38:40" x14ac:dyDescent="0.25">
      <c r="AL432" s="1"/>
      <c r="AN432" s="1"/>
    </row>
    <row r="433" spans="38:40" x14ac:dyDescent="0.25">
      <c r="AL433" s="1"/>
      <c r="AN433" s="1"/>
    </row>
    <row r="434" spans="38:40" x14ac:dyDescent="0.25">
      <c r="AL434" s="1"/>
      <c r="AN434" s="1"/>
    </row>
    <row r="435" spans="38:40" x14ac:dyDescent="0.25">
      <c r="AL435" s="1"/>
      <c r="AN435" s="1"/>
    </row>
    <row r="436" spans="38:40" x14ac:dyDescent="0.25">
      <c r="AL436" s="1"/>
      <c r="AN436" s="1"/>
    </row>
    <row r="437" spans="38:40" x14ac:dyDescent="0.25">
      <c r="AL437" s="1"/>
      <c r="AN437" s="1"/>
    </row>
    <row r="438" spans="38:40" x14ac:dyDescent="0.25">
      <c r="AL438" s="1"/>
      <c r="AN438" s="1"/>
    </row>
    <row r="439" spans="38:40" x14ac:dyDescent="0.25">
      <c r="AL439" s="1"/>
      <c r="AN439" s="1"/>
    </row>
    <row r="440" spans="38:40" x14ac:dyDescent="0.25">
      <c r="AL440" s="1"/>
      <c r="AN440" s="1"/>
    </row>
    <row r="441" spans="38:40" x14ac:dyDescent="0.25">
      <c r="AL441" s="1"/>
      <c r="AN441" s="1"/>
    </row>
    <row r="442" spans="38:40" x14ac:dyDescent="0.25">
      <c r="AL442" s="1"/>
      <c r="AN442" s="1"/>
    </row>
    <row r="443" spans="38:40" x14ac:dyDescent="0.25">
      <c r="AL443" s="1"/>
      <c r="AN443" s="1"/>
    </row>
    <row r="444" spans="38:40" x14ac:dyDescent="0.25">
      <c r="AL444" s="1"/>
      <c r="AN444" s="1"/>
    </row>
    <row r="445" spans="38:40" x14ac:dyDescent="0.25">
      <c r="AL445" s="1"/>
      <c r="AN445" s="1"/>
    </row>
    <row r="446" spans="38:40" x14ac:dyDescent="0.25">
      <c r="AL446" s="1"/>
      <c r="AN446" s="1"/>
    </row>
    <row r="447" spans="38:40" x14ac:dyDescent="0.25">
      <c r="AL447" s="1"/>
      <c r="AN447" s="1"/>
    </row>
    <row r="448" spans="38:40" x14ac:dyDescent="0.25">
      <c r="AL448" s="1"/>
      <c r="AN448" s="1"/>
    </row>
    <row r="449" spans="38:40" x14ac:dyDescent="0.25">
      <c r="AL449" s="1"/>
      <c r="AN449" s="1"/>
    </row>
    <row r="450" spans="38:40" x14ac:dyDescent="0.25">
      <c r="AL450" s="1"/>
      <c r="AN450" s="1"/>
    </row>
    <row r="451" spans="38:40" x14ac:dyDescent="0.25">
      <c r="AL451" s="1"/>
      <c r="AN451" s="1"/>
    </row>
    <row r="452" spans="38:40" x14ac:dyDescent="0.25">
      <c r="AL452" s="1"/>
      <c r="AN452" s="1"/>
    </row>
    <row r="453" spans="38:40" x14ac:dyDescent="0.25">
      <c r="AL453" s="1"/>
      <c r="AN453" s="1"/>
    </row>
    <row r="454" spans="38:40" x14ac:dyDescent="0.25">
      <c r="AL454" s="1"/>
      <c r="AN454" s="1"/>
    </row>
    <row r="455" spans="38:40" x14ac:dyDescent="0.25">
      <c r="AL455" s="1"/>
      <c r="AN455" s="1"/>
    </row>
    <row r="456" spans="38:40" x14ac:dyDescent="0.25">
      <c r="AL456" s="1"/>
      <c r="AN456" s="1"/>
    </row>
    <row r="457" spans="38:40" x14ac:dyDescent="0.25">
      <c r="AL457" s="1"/>
      <c r="AN457" s="1"/>
    </row>
    <row r="458" spans="38:40" x14ac:dyDescent="0.25">
      <c r="AL458" s="1"/>
      <c r="AN458" s="1"/>
    </row>
    <row r="459" spans="38:40" x14ac:dyDescent="0.25">
      <c r="AL459" s="1"/>
      <c r="AN459" s="1"/>
    </row>
    <row r="460" spans="38:40" x14ac:dyDescent="0.25">
      <c r="AL460" s="1"/>
      <c r="AN460" s="1"/>
    </row>
    <row r="461" spans="38:40" x14ac:dyDescent="0.25">
      <c r="AL461" s="1"/>
      <c r="AN461" s="1"/>
    </row>
    <row r="462" spans="38:40" x14ac:dyDescent="0.25">
      <c r="AL462" s="1"/>
      <c r="AN462" s="1"/>
    </row>
    <row r="463" spans="38:40" x14ac:dyDescent="0.25">
      <c r="AL463" s="1"/>
      <c r="AN463" s="1"/>
    </row>
    <row r="464" spans="38:40" x14ac:dyDescent="0.25">
      <c r="AL464" s="1"/>
      <c r="AN464" s="1"/>
    </row>
    <row r="465" spans="38:40" x14ac:dyDescent="0.25">
      <c r="AL465" s="1"/>
      <c r="AN465" s="1"/>
    </row>
    <row r="466" spans="38:40" x14ac:dyDescent="0.25">
      <c r="AL466" s="1"/>
      <c r="AN466" s="1"/>
    </row>
    <row r="467" spans="38:40" x14ac:dyDescent="0.25">
      <c r="AL467" s="1"/>
      <c r="AN467" s="1"/>
    </row>
    <row r="468" spans="38:40" x14ac:dyDescent="0.25">
      <c r="AL468" s="1"/>
      <c r="AN468" s="1"/>
    </row>
    <row r="469" spans="38:40" x14ac:dyDescent="0.25">
      <c r="AL469" s="1"/>
      <c r="AN469" s="1"/>
    </row>
    <row r="470" spans="38:40" x14ac:dyDescent="0.25">
      <c r="AL470" s="1"/>
      <c r="AN470" s="1"/>
    </row>
    <row r="471" spans="38:40" x14ac:dyDescent="0.25">
      <c r="AL471" s="1"/>
      <c r="AN471" s="1"/>
    </row>
    <row r="472" spans="38:40" x14ac:dyDescent="0.25">
      <c r="AL472" s="1"/>
      <c r="AN472" s="1"/>
    </row>
    <row r="473" spans="38:40" x14ac:dyDescent="0.25">
      <c r="AL473" s="1"/>
      <c r="AN473" s="1"/>
    </row>
    <row r="474" spans="38:40" x14ac:dyDescent="0.25">
      <c r="AL474" s="1"/>
      <c r="AN474" s="1"/>
    </row>
    <row r="475" spans="38:40" x14ac:dyDescent="0.25">
      <c r="AL475" s="1"/>
      <c r="AN475" s="1"/>
    </row>
    <row r="476" spans="38:40" x14ac:dyDescent="0.25">
      <c r="AL476" s="1"/>
      <c r="AN476" s="1"/>
    </row>
    <row r="477" spans="38:40" x14ac:dyDescent="0.25">
      <c r="AL477" s="1"/>
      <c r="AN477" s="1"/>
    </row>
    <row r="478" spans="38:40" x14ac:dyDescent="0.25">
      <c r="AL478" s="1"/>
      <c r="AN478" s="1"/>
    </row>
    <row r="479" spans="38:40" x14ac:dyDescent="0.25">
      <c r="AL479" s="1"/>
      <c r="AN479" s="1"/>
    </row>
    <row r="480" spans="38:40" x14ac:dyDescent="0.25">
      <c r="AL480" s="1"/>
      <c r="AN480" s="1"/>
    </row>
    <row r="481" spans="38:40" x14ac:dyDescent="0.25">
      <c r="AL481" s="1"/>
      <c r="AN481" s="1"/>
    </row>
    <row r="482" spans="38:40" x14ac:dyDescent="0.25">
      <c r="AL482" s="1"/>
      <c r="AN482" s="1"/>
    </row>
    <row r="483" spans="38:40" x14ac:dyDescent="0.25">
      <c r="AL483" s="1"/>
      <c r="AN483" s="1"/>
    </row>
    <row r="484" spans="38:40" x14ac:dyDescent="0.25">
      <c r="AL484" s="1"/>
      <c r="AN484" s="1"/>
    </row>
    <row r="485" spans="38:40" x14ac:dyDescent="0.25">
      <c r="AL485" s="1"/>
      <c r="AN485" s="1"/>
    </row>
    <row r="486" spans="38:40" x14ac:dyDescent="0.25">
      <c r="AL486" s="1"/>
      <c r="AN486" s="1"/>
    </row>
    <row r="487" spans="38:40" x14ac:dyDescent="0.25">
      <c r="AL487" s="1"/>
      <c r="AN487" s="1"/>
    </row>
    <row r="488" spans="38:40" x14ac:dyDescent="0.25">
      <c r="AL488" s="1"/>
      <c r="AN488" s="1"/>
    </row>
    <row r="489" spans="38:40" x14ac:dyDescent="0.25">
      <c r="AL489" s="1"/>
      <c r="AN489" s="1"/>
    </row>
    <row r="490" spans="38:40" x14ac:dyDescent="0.25">
      <c r="AL490" s="1"/>
      <c r="AN490" s="1"/>
    </row>
    <row r="491" spans="38:40" x14ac:dyDescent="0.25">
      <c r="AL491" s="1"/>
      <c r="AN491" s="1"/>
    </row>
    <row r="492" spans="38:40" x14ac:dyDescent="0.25">
      <c r="AL492" s="1"/>
      <c r="AN492" s="1"/>
    </row>
    <row r="493" spans="38:40" x14ac:dyDescent="0.25">
      <c r="AL493" s="1"/>
      <c r="AN493" s="1"/>
    </row>
    <row r="494" spans="38:40" x14ac:dyDescent="0.25">
      <c r="AL494" s="1"/>
      <c r="AN494" s="1"/>
    </row>
    <row r="495" spans="38:40" x14ac:dyDescent="0.25">
      <c r="AL495" s="1"/>
      <c r="AN495" s="1"/>
    </row>
    <row r="496" spans="38:40" x14ac:dyDescent="0.25">
      <c r="AL496" s="1"/>
      <c r="AN496" s="1"/>
    </row>
    <row r="497" spans="38:40" x14ac:dyDescent="0.25">
      <c r="AL497" s="1"/>
      <c r="AN497" s="1"/>
    </row>
    <row r="498" spans="38:40" x14ac:dyDescent="0.25">
      <c r="AL498" s="1"/>
      <c r="AN498" s="1"/>
    </row>
    <row r="499" spans="38:40" x14ac:dyDescent="0.25">
      <c r="AL499" s="1"/>
      <c r="AN499" s="1"/>
    </row>
    <row r="500" spans="38:40" x14ac:dyDescent="0.25">
      <c r="AL500" s="1"/>
      <c r="AN500" s="1"/>
    </row>
    <row r="501" spans="38:40" x14ac:dyDescent="0.25">
      <c r="AL501" s="1"/>
      <c r="AN501" s="1"/>
    </row>
    <row r="502" spans="38:40" x14ac:dyDescent="0.25">
      <c r="AL502" s="1"/>
      <c r="AN502" s="1"/>
    </row>
    <row r="503" spans="38:40" x14ac:dyDescent="0.25">
      <c r="AL503" s="1"/>
      <c r="AN503" s="1"/>
    </row>
    <row r="504" spans="38:40" x14ac:dyDescent="0.25">
      <c r="AL504" s="1"/>
      <c r="AN504" s="1"/>
    </row>
    <row r="505" spans="38:40" x14ac:dyDescent="0.25">
      <c r="AL505" s="1"/>
      <c r="AN505" s="1"/>
    </row>
    <row r="506" spans="38:40" x14ac:dyDescent="0.25">
      <c r="AL506" s="1"/>
      <c r="AN506" s="1"/>
    </row>
    <row r="507" spans="38:40" x14ac:dyDescent="0.25">
      <c r="AL507" s="1"/>
      <c r="AN507" s="1"/>
    </row>
    <row r="508" spans="38:40" x14ac:dyDescent="0.25">
      <c r="AL508" s="1"/>
      <c r="AN508" s="1"/>
    </row>
    <row r="509" spans="38:40" x14ac:dyDescent="0.25">
      <c r="AL509" s="1"/>
      <c r="AN509" s="1"/>
    </row>
    <row r="510" spans="38:40" x14ac:dyDescent="0.25">
      <c r="AL510" s="1"/>
      <c r="AN510" s="1"/>
    </row>
    <row r="511" spans="38:40" x14ac:dyDescent="0.25">
      <c r="AL511" s="1"/>
      <c r="AN511" s="1"/>
    </row>
    <row r="512" spans="38:40" x14ac:dyDescent="0.25">
      <c r="AL512" s="1"/>
      <c r="AN512" s="1"/>
    </row>
    <row r="513" spans="38:40" x14ac:dyDescent="0.25">
      <c r="AL513" s="1"/>
      <c r="AN513" s="1"/>
    </row>
    <row r="514" spans="38:40" x14ac:dyDescent="0.25">
      <c r="AL514" s="1"/>
      <c r="AN514" s="1"/>
    </row>
    <row r="515" spans="38:40" x14ac:dyDescent="0.25">
      <c r="AL515" s="1"/>
      <c r="AN515" s="1"/>
    </row>
    <row r="516" spans="38:40" x14ac:dyDescent="0.25">
      <c r="AL516" s="1"/>
      <c r="AN516" s="1"/>
    </row>
    <row r="517" spans="38:40" x14ac:dyDescent="0.25">
      <c r="AL517" s="1"/>
      <c r="AN517" s="1"/>
    </row>
    <row r="518" spans="38:40" x14ac:dyDescent="0.25">
      <c r="AL518" s="1"/>
      <c r="AN518" s="1"/>
    </row>
    <row r="519" spans="38:40" x14ac:dyDescent="0.25">
      <c r="AL519" s="1"/>
      <c r="AN519" s="1"/>
    </row>
    <row r="520" spans="38:40" x14ac:dyDescent="0.25">
      <c r="AL520" s="1"/>
      <c r="AN520" s="1"/>
    </row>
    <row r="521" spans="38:40" x14ac:dyDescent="0.25">
      <c r="AL521" s="1"/>
      <c r="AN521" s="1"/>
    </row>
    <row r="522" spans="38:40" x14ac:dyDescent="0.25">
      <c r="AL522" s="1"/>
      <c r="AN522" s="1"/>
    </row>
    <row r="523" spans="38:40" x14ac:dyDescent="0.25">
      <c r="AL523" s="1"/>
      <c r="AN523" s="1"/>
    </row>
    <row r="524" spans="38:40" x14ac:dyDescent="0.25">
      <c r="AL524" s="1"/>
      <c r="AN524" s="1"/>
    </row>
    <row r="525" spans="38:40" x14ac:dyDescent="0.25">
      <c r="AL525" s="1"/>
      <c r="AN525" s="1"/>
    </row>
    <row r="526" spans="38:40" x14ac:dyDescent="0.25">
      <c r="AL526" s="1"/>
      <c r="AN526" s="1"/>
    </row>
    <row r="527" spans="38:40" x14ac:dyDescent="0.25">
      <c r="AL527" s="1"/>
      <c r="AN527" s="1"/>
    </row>
    <row r="528" spans="38:40" x14ac:dyDescent="0.25">
      <c r="AL528" s="1"/>
      <c r="AN528" s="1"/>
    </row>
    <row r="529" spans="38:40" x14ac:dyDescent="0.25">
      <c r="AL529" s="1"/>
      <c r="AN529" s="1"/>
    </row>
    <row r="530" spans="38:40" x14ac:dyDescent="0.25">
      <c r="AL530" s="1"/>
      <c r="AN530" s="1"/>
    </row>
    <row r="531" spans="38:40" x14ac:dyDescent="0.25">
      <c r="AL531" s="1"/>
      <c r="AN531" s="1"/>
    </row>
    <row r="532" spans="38:40" x14ac:dyDescent="0.25">
      <c r="AL532" s="1"/>
      <c r="AN532" s="1"/>
    </row>
    <row r="533" spans="38:40" x14ac:dyDescent="0.25">
      <c r="AL533" s="1"/>
      <c r="AN533" s="1"/>
    </row>
    <row r="534" spans="38:40" x14ac:dyDescent="0.25">
      <c r="AL534" s="1"/>
      <c r="AN534" s="1"/>
    </row>
    <row r="535" spans="38:40" x14ac:dyDescent="0.25">
      <c r="AL535" s="1"/>
      <c r="AN535" s="1"/>
    </row>
    <row r="536" spans="38:40" x14ac:dyDescent="0.25">
      <c r="AL536" s="1"/>
      <c r="AN536" s="1"/>
    </row>
    <row r="537" spans="38:40" x14ac:dyDescent="0.25">
      <c r="AL537" s="1"/>
      <c r="AN537" s="1"/>
    </row>
    <row r="538" spans="38:40" x14ac:dyDescent="0.25">
      <c r="AL538" s="1"/>
      <c r="AN538" s="1"/>
    </row>
    <row r="539" spans="38:40" x14ac:dyDescent="0.25">
      <c r="AL539" s="1"/>
      <c r="AN539" s="1"/>
    </row>
    <row r="540" spans="38:40" x14ac:dyDescent="0.25">
      <c r="AL540" s="1"/>
      <c r="AN540" s="1"/>
    </row>
    <row r="541" spans="38:40" x14ac:dyDescent="0.25">
      <c r="AL541" s="1"/>
      <c r="AN541" s="1"/>
    </row>
    <row r="542" spans="38:40" x14ac:dyDescent="0.25">
      <c r="AL542" s="1"/>
      <c r="AN542" s="1"/>
    </row>
    <row r="543" spans="38:40" x14ac:dyDescent="0.25">
      <c r="AL543" s="1"/>
      <c r="AN543" s="1"/>
    </row>
    <row r="544" spans="38:40" x14ac:dyDescent="0.25">
      <c r="AL544" s="1"/>
      <c r="AN544" s="1"/>
    </row>
    <row r="545" spans="38:40" x14ac:dyDescent="0.25">
      <c r="AL545" s="1"/>
      <c r="AN545" s="1"/>
    </row>
    <row r="546" spans="38:40" x14ac:dyDescent="0.25">
      <c r="AL546" s="1"/>
      <c r="AN546" s="1"/>
    </row>
    <row r="547" spans="38:40" x14ac:dyDescent="0.25">
      <c r="AL547" s="1"/>
      <c r="AN547" s="1"/>
    </row>
    <row r="548" spans="38:40" x14ac:dyDescent="0.25">
      <c r="AL548" s="1"/>
      <c r="AN548" s="1"/>
    </row>
    <row r="549" spans="38:40" x14ac:dyDescent="0.25">
      <c r="AL549" s="1"/>
      <c r="AN549" s="1"/>
    </row>
    <row r="550" spans="38:40" x14ac:dyDescent="0.25">
      <c r="AL550" s="1"/>
      <c r="AN550" s="1"/>
    </row>
    <row r="551" spans="38:40" x14ac:dyDescent="0.25">
      <c r="AL551" s="1"/>
      <c r="AN551" s="1"/>
    </row>
    <row r="552" spans="38:40" x14ac:dyDescent="0.25">
      <c r="AL552" s="1"/>
      <c r="AN552" s="1"/>
    </row>
    <row r="553" spans="38:40" x14ac:dyDescent="0.25">
      <c r="AL553" s="1"/>
      <c r="AN553" s="1"/>
    </row>
    <row r="554" spans="38:40" x14ac:dyDescent="0.25">
      <c r="AL554" s="1"/>
      <c r="AN554" s="1"/>
    </row>
    <row r="555" spans="38:40" x14ac:dyDescent="0.25">
      <c r="AL555" s="1"/>
      <c r="AN555" s="1"/>
    </row>
    <row r="556" spans="38:40" x14ac:dyDescent="0.25">
      <c r="AL556" s="1"/>
      <c r="AN556" s="1"/>
    </row>
    <row r="557" spans="38:40" x14ac:dyDescent="0.25">
      <c r="AL557" s="1"/>
      <c r="AN557" s="1"/>
    </row>
    <row r="558" spans="38:40" x14ac:dyDescent="0.25">
      <c r="AL558" s="1"/>
      <c r="AN558" s="1"/>
    </row>
    <row r="559" spans="38:40" x14ac:dyDescent="0.25">
      <c r="AL559" s="1"/>
      <c r="AN559" s="1"/>
    </row>
    <row r="560" spans="38:40" x14ac:dyDescent="0.25">
      <c r="AL560" s="1"/>
      <c r="AN560" s="1"/>
    </row>
    <row r="561" spans="38:40" x14ac:dyDescent="0.25">
      <c r="AL561" s="1"/>
      <c r="AN561" s="1"/>
    </row>
    <row r="562" spans="38:40" x14ac:dyDescent="0.25">
      <c r="AL562" s="1"/>
      <c r="AN562" s="1"/>
    </row>
    <row r="563" spans="38:40" x14ac:dyDescent="0.25">
      <c r="AL563" s="1"/>
      <c r="AN563" s="1"/>
    </row>
    <row r="564" spans="38:40" x14ac:dyDescent="0.25">
      <c r="AL564" s="1"/>
      <c r="AN564" s="1"/>
    </row>
    <row r="565" spans="38:40" x14ac:dyDescent="0.25">
      <c r="AL565" s="1"/>
      <c r="AN565" s="1"/>
    </row>
    <row r="566" spans="38:40" x14ac:dyDescent="0.25">
      <c r="AL566" s="1"/>
      <c r="AN566" s="1"/>
    </row>
    <row r="567" spans="38:40" x14ac:dyDescent="0.25">
      <c r="AL567" s="1"/>
      <c r="AN567" s="1"/>
    </row>
    <row r="568" spans="38:40" x14ac:dyDescent="0.25">
      <c r="AL568" s="1"/>
      <c r="AN568" s="1"/>
    </row>
    <row r="569" spans="38:40" x14ac:dyDescent="0.25">
      <c r="AL569" s="1"/>
      <c r="AN569" s="1"/>
    </row>
    <row r="570" spans="38:40" x14ac:dyDescent="0.25">
      <c r="AL570" s="1"/>
      <c r="AN570" s="1"/>
    </row>
    <row r="571" spans="38:40" x14ac:dyDescent="0.25">
      <c r="AL571" s="1"/>
      <c r="AN571" s="1"/>
    </row>
    <row r="572" spans="38:40" x14ac:dyDescent="0.25">
      <c r="AL572" s="1"/>
      <c r="AN572" s="1"/>
    </row>
    <row r="573" spans="38:40" x14ac:dyDescent="0.25">
      <c r="AL573" s="1"/>
      <c r="AN573" s="1"/>
    </row>
    <row r="574" spans="38:40" x14ac:dyDescent="0.25">
      <c r="AL574" s="1"/>
      <c r="AN574" s="1"/>
    </row>
    <row r="575" spans="38:40" x14ac:dyDescent="0.25">
      <c r="AL575" s="1"/>
      <c r="AN575" s="1"/>
    </row>
    <row r="576" spans="38:40" x14ac:dyDescent="0.25">
      <c r="AL576" s="1"/>
      <c r="AN576" s="1"/>
    </row>
    <row r="577" spans="38:40" x14ac:dyDescent="0.25">
      <c r="AL577" s="1"/>
      <c r="AN577" s="1"/>
    </row>
    <row r="578" spans="38:40" x14ac:dyDescent="0.25">
      <c r="AL578" s="1"/>
      <c r="AN578" s="1"/>
    </row>
    <row r="579" spans="38:40" x14ac:dyDescent="0.25">
      <c r="AL579" s="1"/>
      <c r="AN579" s="1"/>
    </row>
    <row r="580" spans="38:40" x14ac:dyDescent="0.25">
      <c r="AL580" s="1"/>
      <c r="AN580" s="1"/>
    </row>
    <row r="581" spans="38:40" x14ac:dyDescent="0.25">
      <c r="AL581" s="1"/>
      <c r="AN581" s="1"/>
    </row>
    <row r="582" spans="38:40" x14ac:dyDescent="0.25">
      <c r="AL582" s="1"/>
      <c r="AN582" s="1"/>
    </row>
    <row r="583" spans="38:40" x14ac:dyDescent="0.25">
      <c r="AL583" s="1"/>
      <c r="AN583" s="1"/>
    </row>
    <row r="584" spans="38:40" x14ac:dyDescent="0.25">
      <c r="AL584" s="1"/>
      <c r="AN584" s="1"/>
    </row>
    <row r="585" spans="38:40" x14ac:dyDescent="0.25">
      <c r="AL585" s="1"/>
      <c r="AN585" s="1"/>
    </row>
    <row r="586" spans="38:40" x14ac:dyDescent="0.25">
      <c r="AL586" s="1"/>
      <c r="AN586" s="1"/>
    </row>
    <row r="587" spans="38:40" x14ac:dyDescent="0.25">
      <c r="AL587" s="1"/>
      <c r="AN587" s="1"/>
    </row>
    <row r="588" spans="38:40" x14ac:dyDescent="0.25">
      <c r="AL588" s="1"/>
      <c r="AN588" s="1"/>
    </row>
    <row r="589" spans="38:40" x14ac:dyDescent="0.25">
      <c r="AL589" s="1"/>
      <c r="AN589" s="1"/>
    </row>
    <row r="590" spans="38:40" x14ac:dyDescent="0.25">
      <c r="AL590" s="1"/>
      <c r="AN590" s="1"/>
    </row>
    <row r="591" spans="38:40" x14ac:dyDescent="0.25">
      <c r="AL591" s="1"/>
      <c r="AN591" s="1"/>
    </row>
    <row r="592" spans="38:40" x14ac:dyDescent="0.25">
      <c r="AL592" s="1"/>
      <c r="AN592" s="1"/>
    </row>
    <row r="593" spans="38:40" x14ac:dyDescent="0.25">
      <c r="AL593" s="1"/>
      <c r="AN593" s="1"/>
    </row>
    <row r="594" spans="38:40" x14ac:dyDescent="0.25">
      <c r="AL594" s="1"/>
      <c r="AN594" s="1"/>
    </row>
    <row r="595" spans="38:40" x14ac:dyDescent="0.25">
      <c r="AL595" s="1"/>
      <c r="AN595" s="1"/>
    </row>
    <row r="596" spans="38:40" x14ac:dyDescent="0.25">
      <c r="AL596" s="1"/>
      <c r="AN596" s="1"/>
    </row>
    <row r="597" spans="38:40" x14ac:dyDescent="0.25">
      <c r="AL597" s="1"/>
      <c r="AN597" s="1"/>
    </row>
    <row r="598" spans="38:40" x14ac:dyDescent="0.25">
      <c r="AL598" s="1"/>
      <c r="AN598" s="1"/>
    </row>
    <row r="599" spans="38:40" x14ac:dyDescent="0.25">
      <c r="AL599" s="1"/>
      <c r="AN599" s="1"/>
    </row>
    <row r="600" spans="38:40" x14ac:dyDescent="0.25">
      <c r="AL600" s="1"/>
      <c r="AN600" s="1"/>
    </row>
    <row r="601" spans="38:40" x14ac:dyDescent="0.25">
      <c r="AL601" s="1"/>
      <c r="AN601" s="1"/>
    </row>
    <row r="602" spans="38:40" x14ac:dyDescent="0.25">
      <c r="AL602" s="1"/>
      <c r="AN602" s="1"/>
    </row>
    <row r="603" spans="38:40" x14ac:dyDescent="0.25">
      <c r="AL603" s="1"/>
      <c r="AN603" s="1"/>
    </row>
    <row r="604" spans="38:40" x14ac:dyDescent="0.25">
      <c r="AL604" s="1"/>
      <c r="AN604" s="1"/>
    </row>
    <row r="605" spans="38:40" x14ac:dyDescent="0.25">
      <c r="AL605" s="1"/>
      <c r="AN605" s="1"/>
    </row>
    <row r="606" spans="38:40" x14ac:dyDescent="0.25">
      <c r="AL606" s="1"/>
      <c r="AN606" s="1"/>
    </row>
    <row r="607" spans="38:40" x14ac:dyDescent="0.25">
      <c r="AL607" s="1"/>
      <c r="AN607" s="1"/>
    </row>
    <row r="608" spans="38:40" x14ac:dyDescent="0.25">
      <c r="AL608" s="1"/>
      <c r="AN608" s="1"/>
    </row>
    <row r="609" spans="38:40" x14ac:dyDescent="0.25">
      <c r="AL609" s="1"/>
      <c r="AN609" s="1"/>
    </row>
    <row r="610" spans="38:40" x14ac:dyDescent="0.25">
      <c r="AL610" s="1"/>
      <c r="AN610" s="1"/>
    </row>
    <row r="611" spans="38:40" x14ac:dyDescent="0.25">
      <c r="AL611" s="1"/>
      <c r="AN611" s="1"/>
    </row>
    <row r="612" spans="38:40" x14ac:dyDescent="0.25">
      <c r="AL612" s="1"/>
      <c r="AN612" s="1"/>
    </row>
    <row r="613" spans="38:40" x14ac:dyDescent="0.25">
      <c r="AL613" s="1"/>
      <c r="AN613" s="1"/>
    </row>
    <row r="614" spans="38:40" x14ac:dyDescent="0.25">
      <c r="AL614" s="1"/>
      <c r="AN614" s="1"/>
    </row>
    <row r="615" spans="38:40" x14ac:dyDescent="0.25">
      <c r="AL615" s="1"/>
      <c r="AN615" s="1"/>
    </row>
    <row r="616" spans="38:40" x14ac:dyDescent="0.25">
      <c r="AL616" s="1"/>
      <c r="AN616" s="1"/>
    </row>
    <row r="617" spans="38:40" x14ac:dyDescent="0.25">
      <c r="AL617" s="1"/>
      <c r="AN617" s="1"/>
    </row>
    <row r="618" spans="38:40" x14ac:dyDescent="0.25">
      <c r="AL618" s="1"/>
      <c r="AN618" s="1"/>
    </row>
    <row r="619" spans="38:40" x14ac:dyDescent="0.25">
      <c r="AL619" s="1"/>
      <c r="AN619" s="1"/>
    </row>
    <row r="620" spans="38:40" x14ac:dyDescent="0.25">
      <c r="AL620" s="1"/>
      <c r="AN620" s="1"/>
    </row>
    <row r="621" spans="38:40" x14ac:dyDescent="0.25">
      <c r="AL621" s="1"/>
      <c r="AN621" s="1"/>
    </row>
    <row r="622" spans="38:40" x14ac:dyDescent="0.25">
      <c r="AL622" s="1"/>
      <c r="AN622" s="1"/>
    </row>
    <row r="623" spans="38:40" x14ac:dyDescent="0.25">
      <c r="AL623" s="1"/>
      <c r="AN623" s="1"/>
    </row>
    <row r="624" spans="38:40" x14ac:dyDescent="0.25">
      <c r="AL624" s="1"/>
      <c r="AN624" s="1"/>
    </row>
    <row r="625" spans="38:40" x14ac:dyDescent="0.25">
      <c r="AL625" s="1"/>
      <c r="AN625" s="1"/>
    </row>
    <row r="626" spans="38:40" x14ac:dyDescent="0.25">
      <c r="AL626" s="1"/>
      <c r="AN626" s="1"/>
    </row>
    <row r="627" spans="38:40" x14ac:dyDescent="0.25">
      <c r="AL627" s="1"/>
      <c r="AN627" s="1"/>
    </row>
    <row r="628" spans="38:40" x14ac:dyDescent="0.25">
      <c r="AL628" s="1"/>
      <c r="AN628" s="1"/>
    </row>
    <row r="629" spans="38:40" x14ac:dyDescent="0.25">
      <c r="AL629" s="1"/>
      <c r="AN629" s="1"/>
    </row>
    <row r="630" spans="38:40" x14ac:dyDescent="0.25">
      <c r="AL630" s="1"/>
      <c r="AN630" s="1"/>
    </row>
    <row r="631" spans="38:40" x14ac:dyDescent="0.25">
      <c r="AL631" s="1"/>
      <c r="AN631" s="1"/>
    </row>
    <row r="632" spans="38:40" x14ac:dyDescent="0.25">
      <c r="AL632" s="1"/>
      <c r="AN632" s="1"/>
    </row>
    <row r="633" spans="38:40" x14ac:dyDescent="0.25">
      <c r="AL633" s="1"/>
      <c r="AN633" s="1"/>
    </row>
    <row r="634" spans="38:40" x14ac:dyDescent="0.25">
      <c r="AL634" s="1"/>
      <c r="AN634" s="1"/>
    </row>
    <row r="635" spans="38:40" x14ac:dyDescent="0.25">
      <c r="AL635" s="1"/>
      <c r="AN635" s="1"/>
    </row>
    <row r="636" spans="38:40" x14ac:dyDescent="0.25">
      <c r="AL636" s="1"/>
      <c r="AN636" s="1"/>
    </row>
    <row r="637" spans="38:40" x14ac:dyDescent="0.25">
      <c r="AL637" s="1"/>
      <c r="AN637" s="1"/>
    </row>
    <row r="638" spans="38:40" x14ac:dyDescent="0.25">
      <c r="AL638" s="1"/>
      <c r="AN638" s="1"/>
    </row>
    <row r="639" spans="38:40" x14ac:dyDescent="0.25">
      <c r="AL639" s="1"/>
      <c r="AN639" s="1"/>
    </row>
    <row r="640" spans="38:40" x14ac:dyDescent="0.25">
      <c r="AL640" s="1"/>
      <c r="AN640" s="1"/>
    </row>
    <row r="641" spans="38:40" x14ac:dyDescent="0.25">
      <c r="AL641" s="1"/>
      <c r="AN641" s="1"/>
    </row>
    <row r="642" spans="38:40" x14ac:dyDescent="0.25">
      <c r="AL642" s="1"/>
      <c r="AN642" s="1"/>
    </row>
    <row r="643" spans="38:40" x14ac:dyDescent="0.25">
      <c r="AL643" s="1"/>
      <c r="AN643" s="1"/>
    </row>
    <row r="644" spans="38:40" x14ac:dyDescent="0.25">
      <c r="AL644" s="1"/>
      <c r="AN644" s="1"/>
    </row>
    <row r="645" spans="38:40" x14ac:dyDescent="0.25">
      <c r="AL645" s="1"/>
      <c r="AN645" s="1"/>
    </row>
    <row r="646" spans="38:40" x14ac:dyDescent="0.25">
      <c r="AL646" s="1"/>
      <c r="AN646" s="1"/>
    </row>
    <row r="647" spans="38:40" x14ac:dyDescent="0.25">
      <c r="AL647" s="1"/>
      <c r="AN647" s="1"/>
    </row>
    <row r="648" spans="38:40" x14ac:dyDescent="0.25">
      <c r="AL648" s="1"/>
      <c r="AN648" s="1"/>
    </row>
    <row r="649" spans="38:40" x14ac:dyDescent="0.25">
      <c r="AL649" s="1"/>
      <c r="AN649" s="1"/>
    </row>
    <row r="650" spans="38:40" x14ac:dyDescent="0.25">
      <c r="AL650" s="1"/>
      <c r="AN650" s="1"/>
    </row>
    <row r="651" spans="38:40" x14ac:dyDescent="0.25">
      <c r="AL651" s="1"/>
      <c r="AN651" s="1"/>
    </row>
    <row r="652" spans="38:40" x14ac:dyDescent="0.25">
      <c r="AL652" s="1"/>
      <c r="AN652" s="1"/>
    </row>
    <row r="653" spans="38:40" x14ac:dyDescent="0.25">
      <c r="AL653" s="1"/>
      <c r="AN653" s="1"/>
    </row>
    <row r="654" spans="38:40" x14ac:dyDescent="0.25">
      <c r="AL654" s="1"/>
      <c r="AN654" s="1"/>
    </row>
    <row r="655" spans="38:40" x14ac:dyDescent="0.25">
      <c r="AL655" s="1"/>
      <c r="AN655" s="1"/>
    </row>
    <row r="656" spans="38:40" x14ac:dyDescent="0.25">
      <c r="AL656" s="1"/>
      <c r="AN656" s="1"/>
    </row>
    <row r="657" spans="38:40" x14ac:dyDescent="0.25">
      <c r="AL657" s="1"/>
      <c r="AN657" s="1"/>
    </row>
    <row r="658" spans="38:40" x14ac:dyDescent="0.25">
      <c r="AL658" s="1"/>
      <c r="AN658" s="1"/>
    </row>
    <row r="659" spans="38:40" x14ac:dyDescent="0.25">
      <c r="AL659" s="1"/>
      <c r="AN659" s="1"/>
    </row>
    <row r="660" spans="38:40" x14ac:dyDescent="0.25">
      <c r="AL660" s="1"/>
      <c r="AN660" s="1"/>
    </row>
    <row r="661" spans="38:40" x14ac:dyDescent="0.25">
      <c r="AL661" s="1"/>
      <c r="AN661" s="1"/>
    </row>
    <row r="662" spans="38:40" x14ac:dyDescent="0.25">
      <c r="AL662" s="1"/>
      <c r="AN662" s="1"/>
    </row>
    <row r="663" spans="38:40" x14ac:dyDescent="0.25">
      <c r="AL663" s="1"/>
      <c r="AN663" s="1"/>
    </row>
    <row r="664" spans="38:40" x14ac:dyDescent="0.25">
      <c r="AL664" s="1"/>
      <c r="AN664" s="1"/>
    </row>
    <row r="665" spans="38:40" x14ac:dyDescent="0.25">
      <c r="AL665" s="1"/>
      <c r="AN665" s="1"/>
    </row>
    <row r="666" spans="38:40" x14ac:dyDescent="0.25">
      <c r="AL666" s="1"/>
      <c r="AN666" s="1"/>
    </row>
    <row r="667" spans="38:40" x14ac:dyDescent="0.25">
      <c r="AL667" s="1"/>
      <c r="AN667" s="1"/>
    </row>
    <row r="668" spans="38:40" x14ac:dyDescent="0.25">
      <c r="AL668" s="1"/>
      <c r="AN668" s="1"/>
    </row>
    <row r="669" spans="38:40" x14ac:dyDescent="0.25">
      <c r="AL669" s="1"/>
      <c r="AN669" s="1"/>
    </row>
    <row r="670" spans="38:40" x14ac:dyDescent="0.25">
      <c r="AL670" s="1"/>
      <c r="AN670" s="1"/>
    </row>
    <row r="671" spans="38:40" x14ac:dyDescent="0.25">
      <c r="AL671" s="1"/>
      <c r="AN671" s="1"/>
    </row>
    <row r="672" spans="38:40" x14ac:dyDescent="0.25">
      <c r="AL672" s="1"/>
      <c r="AN672" s="1"/>
    </row>
    <row r="673" spans="38:40" x14ac:dyDescent="0.25">
      <c r="AL673" s="1"/>
      <c r="AN673" s="1"/>
    </row>
    <row r="674" spans="38:40" x14ac:dyDescent="0.25">
      <c r="AL674" s="1"/>
      <c r="AN674" s="1"/>
    </row>
    <row r="675" spans="38:40" x14ac:dyDescent="0.25">
      <c r="AL675" s="1"/>
      <c r="AN675" s="1"/>
    </row>
    <row r="676" spans="38:40" x14ac:dyDescent="0.25">
      <c r="AL676" s="1"/>
      <c r="AN676" s="1"/>
    </row>
    <row r="677" spans="38:40" x14ac:dyDescent="0.25">
      <c r="AL677" s="1"/>
      <c r="AN677" s="1"/>
    </row>
    <row r="678" spans="38:40" x14ac:dyDescent="0.25">
      <c r="AL678" s="1"/>
      <c r="AN678" s="1"/>
    </row>
    <row r="679" spans="38:40" x14ac:dyDescent="0.25">
      <c r="AL679" s="1"/>
      <c r="AN679" s="1"/>
    </row>
    <row r="680" spans="38:40" x14ac:dyDescent="0.25">
      <c r="AL680" s="1"/>
      <c r="AN680" s="1"/>
    </row>
    <row r="681" spans="38:40" x14ac:dyDescent="0.25">
      <c r="AL681" s="1"/>
      <c r="AN681" s="1"/>
    </row>
    <row r="682" spans="38:40" x14ac:dyDescent="0.25">
      <c r="AL682" s="1"/>
      <c r="AN682" s="1"/>
    </row>
    <row r="683" spans="38:40" x14ac:dyDescent="0.25">
      <c r="AL683" s="1"/>
      <c r="AN683" s="1"/>
    </row>
    <row r="684" spans="38:40" x14ac:dyDescent="0.25">
      <c r="AL684" s="1"/>
      <c r="AN684" s="1"/>
    </row>
    <row r="685" spans="38:40" x14ac:dyDescent="0.25">
      <c r="AL685" s="1"/>
      <c r="AN685" s="1"/>
    </row>
    <row r="686" spans="38:40" x14ac:dyDescent="0.25">
      <c r="AL686" s="1"/>
      <c r="AN686" s="1"/>
    </row>
    <row r="687" spans="38:40" x14ac:dyDescent="0.25">
      <c r="AL687" s="1"/>
      <c r="AN687" s="1"/>
    </row>
    <row r="688" spans="38:40" x14ac:dyDescent="0.25">
      <c r="AL688" s="1"/>
      <c r="AN688" s="1"/>
    </row>
    <row r="689" spans="38:40" x14ac:dyDescent="0.25">
      <c r="AL689" s="1"/>
      <c r="AN689" s="1"/>
    </row>
    <row r="690" spans="38:40" x14ac:dyDescent="0.25">
      <c r="AL690" s="1"/>
      <c r="AN690" s="1"/>
    </row>
    <row r="691" spans="38:40" x14ac:dyDescent="0.25">
      <c r="AL691" s="1"/>
      <c r="AN691" s="1"/>
    </row>
    <row r="692" spans="38:40" x14ac:dyDescent="0.25">
      <c r="AL692" s="1"/>
      <c r="AN692" s="1"/>
    </row>
    <row r="693" spans="38:40" x14ac:dyDescent="0.25">
      <c r="AL693" s="1"/>
      <c r="AN693" s="1"/>
    </row>
    <row r="694" spans="38:40" x14ac:dyDescent="0.25">
      <c r="AL694" s="1"/>
      <c r="AN694" s="1"/>
    </row>
    <row r="695" spans="38:40" x14ac:dyDescent="0.25">
      <c r="AL695" s="1"/>
      <c r="AN695" s="1"/>
    </row>
    <row r="696" spans="38:40" x14ac:dyDescent="0.25">
      <c r="AL696" s="1"/>
      <c r="AN696" s="1"/>
    </row>
    <row r="697" spans="38:40" x14ac:dyDescent="0.25">
      <c r="AL697" s="1"/>
      <c r="AN697" s="1"/>
    </row>
    <row r="698" spans="38:40" x14ac:dyDescent="0.25">
      <c r="AL698" s="1"/>
      <c r="AN698" s="1"/>
    </row>
    <row r="699" spans="38:40" x14ac:dyDescent="0.25">
      <c r="AL699" s="1"/>
      <c r="AN699" s="1"/>
    </row>
    <row r="700" spans="38:40" x14ac:dyDescent="0.25">
      <c r="AL700" s="1"/>
      <c r="AN700" s="1"/>
    </row>
    <row r="701" spans="38:40" x14ac:dyDescent="0.25">
      <c r="AL701" s="1"/>
      <c r="AN701" s="1"/>
    </row>
    <row r="702" spans="38:40" x14ac:dyDescent="0.25">
      <c r="AL702" s="1"/>
      <c r="AN702" s="1"/>
    </row>
    <row r="703" spans="38:40" x14ac:dyDescent="0.25">
      <c r="AL703" s="1"/>
      <c r="AN703" s="1"/>
    </row>
    <row r="704" spans="38:40" x14ac:dyDescent="0.25">
      <c r="AL704" s="1"/>
      <c r="AN704" s="1"/>
    </row>
    <row r="705" spans="38:40" x14ac:dyDescent="0.25">
      <c r="AL705" s="1"/>
      <c r="AN705" s="1"/>
    </row>
    <row r="706" spans="38:40" x14ac:dyDescent="0.25">
      <c r="AL706" s="1"/>
      <c r="AN706" s="1"/>
    </row>
    <row r="707" spans="38:40" x14ac:dyDescent="0.25">
      <c r="AL707" s="1"/>
      <c r="AN707" s="1"/>
    </row>
    <row r="708" spans="38:40" x14ac:dyDescent="0.25">
      <c r="AL708" s="1"/>
      <c r="AN708" s="1"/>
    </row>
    <row r="709" spans="38:40" x14ac:dyDescent="0.25">
      <c r="AL709" s="1"/>
      <c r="AN709" s="1"/>
    </row>
    <row r="710" spans="38:40" x14ac:dyDescent="0.25">
      <c r="AL710" s="1"/>
      <c r="AN710" s="1"/>
    </row>
    <row r="711" spans="38:40" x14ac:dyDescent="0.25">
      <c r="AL711" s="1"/>
      <c r="AN711" s="1"/>
    </row>
    <row r="712" spans="38:40" x14ac:dyDescent="0.25">
      <c r="AL712" s="1"/>
      <c r="AN712" s="1"/>
    </row>
    <row r="713" spans="38:40" x14ac:dyDescent="0.25">
      <c r="AL713" s="1"/>
      <c r="AN713" s="1"/>
    </row>
    <row r="714" spans="38:40" x14ac:dyDescent="0.25">
      <c r="AL714" s="1"/>
      <c r="AN714" s="1"/>
    </row>
    <row r="715" spans="38:40" x14ac:dyDescent="0.25">
      <c r="AL715" s="1"/>
      <c r="AN715" s="1"/>
    </row>
    <row r="716" spans="38:40" x14ac:dyDescent="0.25">
      <c r="AL716" s="1"/>
      <c r="AN716" s="1"/>
    </row>
    <row r="717" spans="38:40" x14ac:dyDescent="0.25">
      <c r="AL717" s="1"/>
      <c r="AN717" s="1"/>
    </row>
    <row r="718" spans="38:40" x14ac:dyDescent="0.25">
      <c r="AL718" s="1"/>
      <c r="AN718" s="1"/>
    </row>
    <row r="719" spans="38:40" x14ac:dyDescent="0.25">
      <c r="AL719" s="1"/>
      <c r="AN719" s="1"/>
    </row>
    <row r="720" spans="38:40" x14ac:dyDescent="0.25">
      <c r="AL720" s="1"/>
      <c r="AN720" s="1"/>
    </row>
    <row r="721" spans="38:40" x14ac:dyDescent="0.25">
      <c r="AL721" s="1"/>
      <c r="AN721" s="1"/>
    </row>
    <row r="722" spans="38:40" x14ac:dyDescent="0.25">
      <c r="AL722" s="1"/>
      <c r="AN722" s="1"/>
    </row>
    <row r="723" spans="38:40" x14ac:dyDescent="0.25">
      <c r="AL723" s="1"/>
      <c r="AN723" s="1"/>
    </row>
    <row r="724" spans="38:40" x14ac:dyDescent="0.25">
      <c r="AL724" s="1"/>
      <c r="AN724" s="1"/>
    </row>
    <row r="725" spans="38:40" x14ac:dyDescent="0.25">
      <c r="AL725" s="1"/>
      <c r="AN725" s="1"/>
    </row>
    <row r="726" spans="38:40" x14ac:dyDescent="0.25">
      <c r="AL726" s="1"/>
      <c r="AN726" s="1"/>
    </row>
    <row r="727" spans="38:40" x14ac:dyDescent="0.25">
      <c r="AL727" s="1"/>
      <c r="AN727" s="1"/>
    </row>
    <row r="728" spans="38:40" x14ac:dyDescent="0.25">
      <c r="AL728" s="1"/>
      <c r="AN728" s="1"/>
    </row>
    <row r="729" spans="38:40" x14ac:dyDescent="0.25">
      <c r="AL729" s="1"/>
      <c r="AN729" s="1"/>
    </row>
    <row r="730" spans="38:40" x14ac:dyDescent="0.25">
      <c r="AL730" s="1"/>
      <c r="AN730" s="1"/>
    </row>
    <row r="731" spans="38:40" x14ac:dyDescent="0.25">
      <c r="AL731" s="1"/>
      <c r="AN731" s="1"/>
    </row>
    <row r="732" spans="38:40" x14ac:dyDescent="0.25">
      <c r="AL732" s="1"/>
      <c r="AN732" s="1"/>
    </row>
    <row r="733" spans="38:40" x14ac:dyDescent="0.25">
      <c r="AL733" s="1"/>
      <c r="AN733" s="1"/>
    </row>
    <row r="734" spans="38:40" x14ac:dyDescent="0.25">
      <c r="AL734" s="1"/>
      <c r="AN734" s="1"/>
    </row>
    <row r="735" spans="38:40" x14ac:dyDescent="0.25">
      <c r="AL735" s="1"/>
      <c r="AN735" s="1"/>
    </row>
    <row r="736" spans="38:40" x14ac:dyDescent="0.25">
      <c r="AL736" s="1"/>
      <c r="AN736" s="1"/>
    </row>
    <row r="737" spans="11:40" x14ac:dyDescent="0.25">
      <c r="AL737" s="1"/>
      <c r="AN737" s="1"/>
    </row>
    <row r="738" spans="11:40" x14ac:dyDescent="0.25">
      <c r="K738" s="8"/>
      <c r="AL738" s="1"/>
      <c r="AN738" s="1"/>
    </row>
    <row r="739" spans="11:40" x14ac:dyDescent="0.25">
      <c r="K739" s="8"/>
      <c r="AL739" s="1"/>
      <c r="AN739" s="1"/>
    </row>
    <row r="740" spans="11:40" x14ac:dyDescent="0.25">
      <c r="AL740" s="1"/>
      <c r="AN740" s="1"/>
    </row>
    <row r="741" spans="11:40" x14ac:dyDescent="0.25">
      <c r="AL741" s="1"/>
      <c r="AN741" s="1"/>
    </row>
    <row r="742" spans="11:40" x14ac:dyDescent="0.25">
      <c r="K742" s="8"/>
      <c r="AL742" s="1"/>
      <c r="AN742" s="1"/>
    </row>
    <row r="743" spans="11:40" x14ac:dyDescent="0.25">
      <c r="AL743" s="1"/>
      <c r="AN743" s="1"/>
    </row>
    <row r="744" spans="11:40" x14ac:dyDescent="0.25">
      <c r="AL744" s="1"/>
      <c r="AN744" s="1"/>
    </row>
    <row r="745" spans="11:40" x14ac:dyDescent="0.25">
      <c r="AL745" s="1"/>
      <c r="AN745" s="1"/>
    </row>
    <row r="746" spans="11:40" x14ac:dyDescent="0.25">
      <c r="AL746" s="1"/>
      <c r="AN746" s="1"/>
    </row>
    <row r="747" spans="11:40" x14ac:dyDescent="0.25">
      <c r="AL747" s="1"/>
      <c r="AN747" s="1"/>
    </row>
    <row r="748" spans="11:40" x14ac:dyDescent="0.25">
      <c r="AL748" s="1"/>
      <c r="AN748" s="1"/>
    </row>
    <row r="749" spans="11:40" x14ac:dyDescent="0.25">
      <c r="AL749" s="1"/>
      <c r="AN749" s="1"/>
    </row>
    <row r="750" spans="11:40" x14ac:dyDescent="0.25">
      <c r="AL750" s="1"/>
      <c r="AN750" s="1"/>
    </row>
    <row r="751" spans="11:40" x14ac:dyDescent="0.25">
      <c r="AL751" s="1"/>
      <c r="AN751" s="1"/>
    </row>
    <row r="752" spans="11:40" x14ac:dyDescent="0.25">
      <c r="AL752" s="1"/>
      <c r="AN752" s="1"/>
    </row>
    <row r="753" spans="38:40" x14ac:dyDescent="0.25">
      <c r="AL753" s="1"/>
      <c r="AN753" s="1"/>
    </row>
    <row r="754" spans="38:40" x14ac:dyDescent="0.25">
      <c r="AL754" s="1"/>
      <c r="AN754" s="1"/>
    </row>
    <row r="755" spans="38:40" x14ac:dyDescent="0.25">
      <c r="AL755" s="1"/>
      <c r="AN755" s="1"/>
    </row>
    <row r="756" spans="38:40" x14ac:dyDescent="0.25">
      <c r="AL756" s="1"/>
      <c r="AN756" s="1"/>
    </row>
    <row r="757" spans="38:40" x14ac:dyDescent="0.25">
      <c r="AL757" s="1"/>
      <c r="AN757" s="1"/>
    </row>
    <row r="758" spans="38:40" x14ac:dyDescent="0.25">
      <c r="AL758" s="1"/>
      <c r="AN758" s="1"/>
    </row>
    <row r="759" spans="38:40" x14ac:dyDescent="0.25">
      <c r="AL759" s="1"/>
      <c r="AN759" s="1"/>
    </row>
    <row r="760" spans="38:40" x14ac:dyDescent="0.25">
      <c r="AL760" s="1"/>
      <c r="AN760" s="1"/>
    </row>
    <row r="761" spans="38:40" x14ac:dyDescent="0.25">
      <c r="AL761" s="1"/>
      <c r="AN761" s="1"/>
    </row>
    <row r="762" spans="38:40" x14ac:dyDescent="0.25">
      <c r="AL762" s="1"/>
      <c r="AN762" s="1"/>
    </row>
    <row r="763" spans="38:40" x14ac:dyDescent="0.25">
      <c r="AL763" s="1"/>
      <c r="AN763" s="1"/>
    </row>
    <row r="764" spans="38:40" x14ac:dyDescent="0.25">
      <c r="AL764" s="1"/>
      <c r="AN764" s="1"/>
    </row>
    <row r="765" spans="38:40" x14ac:dyDescent="0.25">
      <c r="AL765" s="1"/>
      <c r="AN765" s="1"/>
    </row>
    <row r="766" spans="38:40" x14ac:dyDescent="0.25">
      <c r="AL766" s="1"/>
      <c r="AN766" s="1"/>
    </row>
    <row r="767" spans="38:40" x14ac:dyDescent="0.25">
      <c r="AL767" s="1"/>
      <c r="AN767" s="1"/>
    </row>
    <row r="768" spans="38:40" x14ac:dyDescent="0.25">
      <c r="AL768" s="1"/>
      <c r="AN768" s="1"/>
    </row>
    <row r="769" spans="38:40" x14ac:dyDescent="0.25">
      <c r="AL769" s="1"/>
      <c r="AN769" s="1"/>
    </row>
    <row r="770" spans="38:40" x14ac:dyDescent="0.25">
      <c r="AL770" s="1"/>
      <c r="AN770" s="1"/>
    </row>
    <row r="771" spans="38:40" x14ac:dyDescent="0.25">
      <c r="AL771" s="1"/>
      <c r="AN771" s="1"/>
    </row>
    <row r="772" spans="38:40" x14ac:dyDescent="0.25">
      <c r="AL772" s="1"/>
      <c r="AN772" s="1"/>
    </row>
    <row r="773" spans="38:40" x14ac:dyDescent="0.25">
      <c r="AL773" s="1"/>
      <c r="AN773" s="1"/>
    </row>
    <row r="774" spans="38:40" x14ac:dyDescent="0.25">
      <c r="AL774" s="1"/>
      <c r="AN774" s="1"/>
    </row>
    <row r="775" spans="38:40" x14ac:dyDescent="0.25">
      <c r="AL775" s="1"/>
      <c r="AN775" s="1"/>
    </row>
    <row r="776" spans="38:40" x14ac:dyDescent="0.25">
      <c r="AL776" s="1"/>
      <c r="AN776" s="1"/>
    </row>
    <row r="777" spans="38:40" x14ac:dyDescent="0.25">
      <c r="AL777" s="1"/>
      <c r="AN777" s="1"/>
    </row>
    <row r="778" spans="38:40" x14ac:dyDescent="0.25">
      <c r="AL778" s="1"/>
      <c r="AN778" s="1"/>
    </row>
    <row r="779" spans="38:40" x14ac:dyDescent="0.25">
      <c r="AL779" s="1"/>
      <c r="AN779" s="1"/>
    </row>
    <row r="780" spans="38:40" x14ac:dyDescent="0.25">
      <c r="AL780" s="1"/>
      <c r="AN780" s="1"/>
    </row>
    <row r="781" spans="38:40" x14ac:dyDescent="0.25">
      <c r="AL781" s="1"/>
      <c r="AN781" s="1"/>
    </row>
    <row r="782" spans="38:40" x14ac:dyDescent="0.25">
      <c r="AL782" s="1"/>
      <c r="AN782" s="1"/>
    </row>
    <row r="783" spans="38:40" x14ac:dyDescent="0.25">
      <c r="AL783" s="1"/>
      <c r="AN783" s="1"/>
    </row>
    <row r="784" spans="38:40" x14ac:dyDescent="0.25">
      <c r="AL784" s="1"/>
      <c r="AN784" s="1"/>
    </row>
    <row r="785" spans="38:40" x14ac:dyDescent="0.25">
      <c r="AL785" s="1"/>
      <c r="AN785" s="1"/>
    </row>
    <row r="786" spans="38:40" x14ac:dyDescent="0.25">
      <c r="AL786" s="1"/>
      <c r="AN786" s="1"/>
    </row>
    <row r="787" spans="38:40" x14ac:dyDescent="0.25">
      <c r="AL787" s="1"/>
      <c r="AN787" s="1"/>
    </row>
    <row r="788" spans="38:40" x14ac:dyDescent="0.25">
      <c r="AL788" s="1"/>
      <c r="AN788" s="1"/>
    </row>
    <row r="789" spans="38:40" x14ac:dyDescent="0.25">
      <c r="AL789" s="1"/>
      <c r="AN789" s="1"/>
    </row>
    <row r="790" spans="38:40" x14ac:dyDescent="0.25">
      <c r="AL790" s="1"/>
      <c r="AN790" s="1"/>
    </row>
    <row r="791" spans="38:40" x14ac:dyDescent="0.25">
      <c r="AL791" s="1"/>
      <c r="AN791" s="1"/>
    </row>
    <row r="792" spans="38:40" x14ac:dyDescent="0.25">
      <c r="AL792" s="1"/>
      <c r="AN792" s="1"/>
    </row>
    <row r="793" spans="38:40" x14ac:dyDescent="0.25">
      <c r="AL793" s="1"/>
      <c r="AN793" s="1"/>
    </row>
    <row r="794" spans="38:40" x14ac:dyDescent="0.25">
      <c r="AL794" s="1"/>
      <c r="AN794" s="1"/>
    </row>
    <row r="795" spans="38:40" x14ac:dyDescent="0.25">
      <c r="AL795" s="1"/>
      <c r="AN795" s="1"/>
    </row>
    <row r="796" spans="38:40" x14ac:dyDescent="0.25">
      <c r="AL796" s="1"/>
      <c r="AN796" s="1"/>
    </row>
    <row r="797" spans="38:40" x14ac:dyDescent="0.25">
      <c r="AL797" s="1"/>
      <c r="AN797" s="1"/>
    </row>
    <row r="798" spans="38:40" x14ac:dyDescent="0.25">
      <c r="AL798" s="1"/>
      <c r="AN798" s="1"/>
    </row>
    <row r="799" spans="38:40" x14ac:dyDescent="0.25">
      <c r="AL799" s="1"/>
      <c r="AN799" s="1"/>
    </row>
    <row r="800" spans="38:40" x14ac:dyDescent="0.25">
      <c r="AL800" s="1"/>
      <c r="AN800" s="1"/>
    </row>
    <row r="801" spans="38:40" x14ac:dyDescent="0.25">
      <c r="AL801" s="1"/>
      <c r="AN801" s="1"/>
    </row>
    <row r="802" spans="38:40" x14ac:dyDescent="0.25">
      <c r="AL802" s="1"/>
      <c r="AN802" s="1"/>
    </row>
    <row r="803" spans="38:40" x14ac:dyDescent="0.25">
      <c r="AL803" s="1"/>
      <c r="AN803" s="1"/>
    </row>
    <row r="804" spans="38:40" x14ac:dyDescent="0.25">
      <c r="AL804" s="1"/>
      <c r="AN804" s="1"/>
    </row>
    <row r="805" spans="38:40" x14ac:dyDescent="0.25">
      <c r="AL805" s="1"/>
      <c r="AN805" s="1"/>
    </row>
    <row r="806" spans="38:40" x14ac:dyDescent="0.25">
      <c r="AL806" s="1"/>
      <c r="AN806" s="1"/>
    </row>
    <row r="807" spans="38:40" x14ac:dyDescent="0.25">
      <c r="AL807" s="1"/>
      <c r="AN807" s="1"/>
    </row>
    <row r="808" spans="38:40" x14ac:dyDescent="0.25">
      <c r="AL808" s="1"/>
      <c r="AN808" s="1"/>
    </row>
    <row r="809" spans="38:40" x14ac:dyDescent="0.25">
      <c r="AL809" s="1"/>
      <c r="AN809" s="1"/>
    </row>
    <row r="810" spans="38:40" x14ac:dyDescent="0.25">
      <c r="AL810" s="1"/>
      <c r="AN810" s="1"/>
    </row>
    <row r="811" spans="38:40" x14ac:dyDescent="0.25">
      <c r="AL811" s="1"/>
      <c r="AN811" s="1"/>
    </row>
    <row r="812" spans="38:40" x14ac:dyDescent="0.25">
      <c r="AL812" s="1"/>
      <c r="AN812" s="1"/>
    </row>
    <row r="813" spans="38:40" x14ac:dyDescent="0.25">
      <c r="AL813" s="1"/>
      <c r="AN813" s="1"/>
    </row>
    <row r="814" spans="38:40" x14ac:dyDescent="0.25">
      <c r="AL814" s="1"/>
      <c r="AN814" s="1"/>
    </row>
    <row r="815" spans="38:40" x14ac:dyDescent="0.25">
      <c r="AL815" s="1"/>
      <c r="AN815" s="1"/>
    </row>
    <row r="816" spans="38:40" x14ac:dyDescent="0.25">
      <c r="AL816" s="1"/>
      <c r="AN816" s="1"/>
    </row>
    <row r="817" spans="38:40" x14ac:dyDescent="0.25">
      <c r="AL817" s="1"/>
      <c r="AN817" s="1"/>
    </row>
    <row r="818" spans="38:40" x14ac:dyDescent="0.25">
      <c r="AL818" s="1"/>
      <c r="AN818" s="1"/>
    </row>
    <row r="819" spans="38:40" x14ac:dyDescent="0.25">
      <c r="AL819" s="1"/>
      <c r="AN819" s="1"/>
    </row>
    <row r="820" spans="38:40" x14ac:dyDescent="0.25">
      <c r="AL820" s="1"/>
      <c r="AN820" s="1"/>
    </row>
    <row r="821" spans="38:40" x14ac:dyDescent="0.25">
      <c r="AL821" s="1"/>
      <c r="AN821" s="1"/>
    </row>
    <row r="822" spans="38:40" x14ac:dyDescent="0.25">
      <c r="AL822" s="1"/>
      <c r="AN822" s="1"/>
    </row>
    <row r="823" spans="38:40" x14ac:dyDescent="0.25">
      <c r="AL823" s="1"/>
      <c r="AN823" s="1"/>
    </row>
    <row r="824" spans="38:40" x14ac:dyDescent="0.25">
      <c r="AL824" s="1"/>
      <c r="AN824" s="1"/>
    </row>
    <row r="825" spans="38:40" x14ac:dyDescent="0.25">
      <c r="AL825" s="1"/>
      <c r="AN825" s="1"/>
    </row>
    <row r="826" spans="38:40" x14ac:dyDescent="0.25">
      <c r="AL826" s="1"/>
      <c r="AN826" s="1"/>
    </row>
    <row r="827" spans="38:40" x14ac:dyDescent="0.25">
      <c r="AL827" s="1"/>
      <c r="AN827" s="1"/>
    </row>
    <row r="828" spans="38:40" x14ac:dyDescent="0.25">
      <c r="AL828" s="1"/>
      <c r="AN828" s="1"/>
    </row>
    <row r="829" spans="38:40" x14ac:dyDescent="0.25">
      <c r="AL829" s="1"/>
      <c r="AN829" s="1"/>
    </row>
    <row r="830" spans="38:40" x14ac:dyDescent="0.25">
      <c r="AL830" s="1"/>
      <c r="AN830" s="1"/>
    </row>
    <row r="831" spans="38:40" x14ac:dyDescent="0.25">
      <c r="AL831" s="1"/>
      <c r="AN831" s="1"/>
    </row>
    <row r="832" spans="38:40" x14ac:dyDescent="0.25">
      <c r="AL832" s="1"/>
      <c r="AN832" s="1"/>
    </row>
    <row r="833" spans="38:40" x14ac:dyDescent="0.25">
      <c r="AL833" s="1"/>
      <c r="AN833" s="1"/>
    </row>
    <row r="834" spans="38:40" x14ac:dyDescent="0.25">
      <c r="AL834" s="1"/>
      <c r="AN834" s="1"/>
    </row>
    <row r="835" spans="38:40" x14ac:dyDescent="0.25">
      <c r="AL835" s="1"/>
      <c r="AN835" s="1"/>
    </row>
    <row r="836" spans="38:40" x14ac:dyDescent="0.25">
      <c r="AL836" s="1"/>
      <c r="AN836" s="1"/>
    </row>
    <row r="837" spans="38:40" x14ac:dyDescent="0.25">
      <c r="AL837" s="1"/>
      <c r="AN837" s="1"/>
    </row>
    <row r="838" spans="38:40" x14ac:dyDescent="0.25">
      <c r="AL838" s="1"/>
      <c r="AN838" s="1"/>
    </row>
    <row r="839" spans="38:40" x14ac:dyDescent="0.25">
      <c r="AL839" s="1"/>
      <c r="AN839" s="1"/>
    </row>
    <row r="840" spans="38:40" x14ac:dyDescent="0.25">
      <c r="AL840" s="1"/>
      <c r="AN840" s="1"/>
    </row>
    <row r="841" spans="38:40" x14ac:dyDescent="0.25">
      <c r="AL841" s="1"/>
      <c r="AN841" s="1"/>
    </row>
    <row r="842" spans="38:40" x14ac:dyDescent="0.25">
      <c r="AL842" s="1"/>
      <c r="AN842" s="1"/>
    </row>
    <row r="843" spans="38:40" x14ac:dyDescent="0.25">
      <c r="AL843" s="1"/>
      <c r="AN843" s="1"/>
    </row>
    <row r="844" spans="38:40" x14ac:dyDescent="0.25">
      <c r="AL844" s="1"/>
      <c r="AN844" s="1"/>
    </row>
    <row r="845" spans="38:40" x14ac:dyDescent="0.25">
      <c r="AL845" s="1"/>
      <c r="AN845" s="1"/>
    </row>
    <row r="846" spans="38:40" x14ac:dyDescent="0.25">
      <c r="AL846" s="1"/>
      <c r="AN846" s="1"/>
    </row>
    <row r="847" spans="38:40" x14ac:dyDescent="0.25">
      <c r="AL847" s="1"/>
      <c r="AN847" s="1"/>
    </row>
    <row r="848" spans="38:40" x14ac:dyDescent="0.25">
      <c r="AL848" s="1"/>
      <c r="AN848" s="1"/>
    </row>
    <row r="849" spans="38:40" x14ac:dyDescent="0.25">
      <c r="AL849" s="1"/>
      <c r="AN849" s="1"/>
    </row>
    <row r="850" spans="38:40" x14ac:dyDescent="0.25">
      <c r="AL850" s="1"/>
      <c r="AN850" s="1"/>
    </row>
    <row r="851" spans="38:40" x14ac:dyDescent="0.25">
      <c r="AL851" s="1"/>
      <c r="AN851" s="1"/>
    </row>
    <row r="852" spans="38:40" x14ac:dyDescent="0.25">
      <c r="AL852" s="1"/>
      <c r="AN852" s="1"/>
    </row>
    <row r="853" spans="38:40" x14ac:dyDescent="0.25">
      <c r="AL853" s="1"/>
      <c r="AN853" s="1"/>
    </row>
    <row r="854" spans="38:40" x14ac:dyDescent="0.25">
      <c r="AL854" s="1"/>
      <c r="AN854" s="1"/>
    </row>
    <row r="855" spans="38:40" x14ac:dyDescent="0.25">
      <c r="AL855" s="1"/>
      <c r="AN855" s="1"/>
    </row>
    <row r="856" spans="38:40" x14ac:dyDescent="0.25">
      <c r="AL856" s="1"/>
      <c r="AN856" s="1"/>
    </row>
    <row r="857" spans="38:40" x14ac:dyDescent="0.25">
      <c r="AL857" s="1"/>
      <c r="AN857" s="1"/>
    </row>
    <row r="858" spans="38:40" x14ac:dyDescent="0.25">
      <c r="AL858" s="1"/>
      <c r="AN858" s="1"/>
    </row>
    <row r="859" spans="38:40" x14ac:dyDescent="0.25">
      <c r="AL859" s="1"/>
      <c r="AN859" s="1"/>
    </row>
    <row r="860" spans="38:40" x14ac:dyDescent="0.25">
      <c r="AL860" s="1"/>
      <c r="AN860" s="1"/>
    </row>
    <row r="861" spans="38:40" x14ac:dyDescent="0.25">
      <c r="AL861" s="1"/>
      <c r="AN861" s="1"/>
    </row>
    <row r="862" spans="38:40" x14ac:dyDescent="0.25">
      <c r="AL862" s="1"/>
      <c r="AN862" s="1"/>
    </row>
    <row r="863" spans="38:40" x14ac:dyDescent="0.25">
      <c r="AL863" s="1"/>
      <c r="AN863" s="1"/>
    </row>
    <row r="864" spans="38:40" x14ac:dyDescent="0.25">
      <c r="AL864" s="1"/>
      <c r="AN864" s="1"/>
    </row>
    <row r="865" spans="38:40" x14ac:dyDescent="0.25">
      <c r="AL865" s="1"/>
      <c r="AN865" s="1"/>
    </row>
    <row r="866" spans="38:40" x14ac:dyDescent="0.25">
      <c r="AL866" s="1"/>
      <c r="AN866" s="1"/>
    </row>
    <row r="867" spans="38:40" x14ac:dyDescent="0.25">
      <c r="AL867" s="1"/>
      <c r="AN867" s="1"/>
    </row>
    <row r="868" spans="38:40" x14ac:dyDescent="0.25">
      <c r="AL868" s="1"/>
      <c r="AN868" s="1"/>
    </row>
    <row r="869" spans="38:40" x14ac:dyDescent="0.25">
      <c r="AL869" s="1"/>
      <c r="AN869" s="1"/>
    </row>
    <row r="870" spans="38:40" x14ac:dyDescent="0.25">
      <c r="AL870" s="1"/>
      <c r="AN870" s="1"/>
    </row>
    <row r="871" spans="38:40" x14ac:dyDescent="0.25">
      <c r="AL871" s="1"/>
      <c r="AN871" s="1"/>
    </row>
    <row r="872" spans="38:40" x14ac:dyDescent="0.25">
      <c r="AL872" s="1"/>
      <c r="AN872" s="1"/>
    </row>
    <row r="873" spans="38:40" x14ac:dyDescent="0.25">
      <c r="AL873" s="1"/>
      <c r="AN873" s="1"/>
    </row>
    <row r="874" spans="38:40" x14ac:dyDescent="0.25">
      <c r="AL874" s="1"/>
      <c r="AN874" s="1"/>
    </row>
    <row r="875" spans="38:40" x14ac:dyDescent="0.25">
      <c r="AL875" s="1"/>
      <c r="AN875" s="1"/>
    </row>
    <row r="876" spans="38:40" x14ac:dyDescent="0.25">
      <c r="AL876" s="1"/>
      <c r="AN876" s="1"/>
    </row>
    <row r="877" spans="38:40" x14ac:dyDescent="0.25">
      <c r="AL877" s="1"/>
      <c r="AN877" s="1"/>
    </row>
    <row r="878" spans="38:40" x14ac:dyDescent="0.25">
      <c r="AL878" s="1"/>
      <c r="AN878" s="1"/>
    </row>
    <row r="879" spans="38:40" x14ac:dyDescent="0.25">
      <c r="AL879" s="1"/>
      <c r="AN879" s="1"/>
    </row>
    <row r="880" spans="38:40" x14ac:dyDescent="0.25">
      <c r="AL880" s="1"/>
      <c r="AN880" s="1"/>
    </row>
    <row r="881" spans="38:40" x14ac:dyDescent="0.25">
      <c r="AL881" s="1"/>
      <c r="AN881" s="1"/>
    </row>
    <row r="882" spans="38:40" x14ac:dyDescent="0.25">
      <c r="AL882" s="1"/>
      <c r="AN882" s="1"/>
    </row>
    <row r="883" spans="38:40" x14ac:dyDescent="0.25">
      <c r="AL883" s="1"/>
      <c r="AN883" s="1"/>
    </row>
    <row r="884" spans="38:40" x14ac:dyDescent="0.25">
      <c r="AL884" s="1"/>
      <c r="AN884" s="1"/>
    </row>
    <row r="885" spans="38:40" x14ac:dyDescent="0.25">
      <c r="AL885" s="1"/>
      <c r="AN885" s="1"/>
    </row>
    <row r="886" spans="38:40" x14ac:dyDescent="0.25">
      <c r="AL886" s="1"/>
      <c r="AN886" s="1"/>
    </row>
    <row r="887" spans="38:40" x14ac:dyDescent="0.25">
      <c r="AL887" s="1"/>
      <c r="AN887" s="1"/>
    </row>
    <row r="888" spans="38:40" x14ac:dyDescent="0.25">
      <c r="AL888" s="1"/>
      <c r="AN888" s="1"/>
    </row>
    <row r="889" spans="38:40" x14ac:dyDescent="0.25">
      <c r="AL889" s="1"/>
      <c r="AN889" s="1"/>
    </row>
    <row r="890" spans="38:40" x14ac:dyDescent="0.25">
      <c r="AL890" s="1"/>
      <c r="AN890" s="1"/>
    </row>
    <row r="891" spans="38:40" x14ac:dyDescent="0.25">
      <c r="AL891" s="1"/>
      <c r="AN891" s="1"/>
    </row>
    <row r="892" spans="38:40" x14ac:dyDescent="0.25">
      <c r="AL892" s="1"/>
      <c r="AN892" s="1"/>
    </row>
    <row r="893" spans="38:40" x14ac:dyDescent="0.25">
      <c r="AL893" s="1"/>
      <c r="AN893" s="1"/>
    </row>
    <row r="894" spans="38:40" x14ac:dyDescent="0.25">
      <c r="AL894" s="1"/>
      <c r="AN894" s="1"/>
    </row>
    <row r="895" spans="38:40" x14ac:dyDescent="0.25">
      <c r="AL895" s="1"/>
      <c r="AN895" s="1"/>
    </row>
    <row r="896" spans="38:40" x14ac:dyDescent="0.25">
      <c r="AL896" s="1"/>
      <c r="AN896" s="1"/>
    </row>
    <row r="897" spans="38:40" x14ac:dyDescent="0.25">
      <c r="AL897" s="1"/>
      <c r="AN897" s="1"/>
    </row>
    <row r="898" spans="38:40" x14ac:dyDescent="0.25">
      <c r="AL898" s="1"/>
      <c r="AN898" s="1"/>
    </row>
    <row r="899" spans="38:40" x14ac:dyDescent="0.25">
      <c r="AL899" s="1"/>
      <c r="AN899" s="1"/>
    </row>
    <row r="900" spans="38:40" x14ac:dyDescent="0.25">
      <c r="AL900" s="1"/>
      <c r="AN900" s="1"/>
    </row>
    <row r="901" spans="38:40" x14ac:dyDescent="0.25">
      <c r="AL901" s="1"/>
      <c r="AN901" s="1"/>
    </row>
    <row r="902" spans="38:40" x14ac:dyDescent="0.25">
      <c r="AL902" s="1"/>
      <c r="AN902" s="1"/>
    </row>
    <row r="903" spans="38:40" x14ac:dyDescent="0.25">
      <c r="AL903" s="1"/>
      <c r="AN903" s="1"/>
    </row>
    <row r="904" spans="38:40" x14ac:dyDescent="0.25">
      <c r="AL904" s="1"/>
      <c r="AN904" s="1"/>
    </row>
    <row r="905" spans="38:40" x14ac:dyDescent="0.25">
      <c r="AL905" s="1"/>
      <c r="AN905" s="1"/>
    </row>
    <row r="906" spans="38:40" x14ac:dyDescent="0.25">
      <c r="AL906" s="1"/>
      <c r="AN906" s="1"/>
    </row>
    <row r="907" spans="38:40" x14ac:dyDescent="0.25">
      <c r="AL907" s="1"/>
      <c r="AN907" s="1"/>
    </row>
    <row r="908" spans="38:40" x14ac:dyDescent="0.25">
      <c r="AL908" s="1"/>
      <c r="AN908" s="1"/>
    </row>
    <row r="909" spans="38:40" x14ac:dyDescent="0.25">
      <c r="AL909" s="1"/>
      <c r="AN909" s="1"/>
    </row>
    <row r="910" spans="38:40" x14ac:dyDescent="0.25">
      <c r="AL910" s="1"/>
      <c r="AN910" s="1"/>
    </row>
    <row r="911" spans="38:40" x14ac:dyDescent="0.25">
      <c r="AL911" s="1"/>
      <c r="AN911" s="1"/>
    </row>
    <row r="912" spans="38:40" x14ac:dyDescent="0.25">
      <c r="AL912" s="1"/>
      <c r="AN912" s="1"/>
    </row>
    <row r="913" spans="38:40" x14ac:dyDescent="0.25">
      <c r="AL913" s="1"/>
      <c r="AN913" s="1"/>
    </row>
    <row r="914" spans="38:40" x14ac:dyDescent="0.25">
      <c r="AL914" s="1"/>
      <c r="AN914" s="1"/>
    </row>
    <row r="915" spans="38:40" x14ac:dyDescent="0.25">
      <c r="AL915" s="1"/>
      <c r="AN915" s="1"/>
    </row>
    <row r="916" spans="38:40" x14ac:dyDescent="0.25">
      <c r="AL916" s="1"/>
      <c r="AN916" s="1"/>
    </row>
    <row r="917" spans="38:40" x14ac:dyDescent="0.25">
      <c r="AL917" s="1"/>
      <c r="AN917" s="1"/>
    </row>
    <row r="918" spans="38:40" x14ac:dyDescent="0.25">
      <c r="AL918" s="1"/>
      <c r="AN918" s="1"/>
    </row>
    <row r="919" spans="38:40" x14ac:dyDescent="0.25">
      <c r="AL919" s="1"/>
      <c r="AN919" s="1"/>
    </row>
    <row r="920" spans="38:40" x14ac:dyDescent="0.25">
      <c r="AL920" s="1"/>
      <c r="AN920" s="1"/>
    </row>
    <row r="921" spans="38:40" x14ac:dyDescent="0.25">
      <c r="AL921" s="1"/>
      <c r="AN921" s="1"/>
    </row>
    <row r="922" spans="38:40" x14ac:dyDescent="0.25">
      <c r="AL922" s="1"/>
      <c r="AN922" s="1"/>
    </row>
    <row r="923" spans="38:40" x14ac:dyDescent="0.25">
      <c r="AL923" s="1"/>
      <c r="AN923" s="1"/>
    </row>
    <row r="924" spans="38:40" x14ac:dyDescent="0.25">
      <c r="AL924" s="1"/>
      <c r="AN924" s="1"/>
    </row>
    <row r="925" spans="38:40" x14ac:dyDescent="0.25">
      <c r="AL925" s="1"/>
      <c r="AN925" s="1"/>
    </row>
    <row r="926" spans="38:40" x14ac:dyDescent="0.25">
      <c r="AL926" s="1"/>
      <c r="AN926" s="1"/>
    </row>
    <row r="927" spans="38:40" x14ac:dyDescent="0.25">
      <c r="AL927" s="1"/>
      <c r="AN927" s="1"/>
    </row>
    <row r="928" spans="38:40" x14ac:dyDescent="0.25">
      <c r="AL928" s="1"/>
      <c r="AN928" s="1"/>
    </row>
    <row r="929" spans="38:40" x14ac:dyDescent="0.25">
      <c r="AL929" s="1"/>
      <c r="AN929" s="1"/>
    </row>
    <row r="930" spans="38:40" x14ac:dyDescent="0.25">
      <c r="AL930" s="1"/>
      <c r="AN930" s="1"/>
    </row>
    <row r="931" spans="38:40" x14ac:dyDescent="0.25">
      <c r="AL931" s="1"/>
      <c r="AN931" s="1"/>
    </row>
    <row r="932" spans="38:40" x14ac:dyDescent="0.25">
      <c r="AL932" s="1"/>
      <c r="AN932" s="1"/>
    </row>
    <row r="933" spans="38:40" x14ac:dyDescent="0.25">
      <c r="AL933" s="1"/>
      <c r="AN933" s="1"/>
    </row>
    <row r="934" spans="38:40" x14ac:dyDescent="0.25">
      <c r="AL934" s="1"/>
      <c r="AN934" s="1"/>
    </row>
    <row r="935" spans="38:40" x14ac:dyDescent="0.25">
      <c r="AL935" s="1"/>
      <c r="AN935" s="1"/>
    </row>
    <row r="936" spans="38:40" x14ac:dyDescent="0.25">
      <c r="AL936" s="1"/>
      <c r="AN936" s="1"/>
    </row>
    <row r="937" spans="38:40" x14ac:dyDescent="0.25">
      <c r="AL937" s="1"/>
      <c r="AN937" s="1"/>
    </row>
    <row r="938" spans="38:40" x14ac:dyDescent="0.25">
      <c r="AL938" s="1"/>
      <c r="AN938" s="1"/>
    </row>
    <row r="939" spans="38:40" x14ac:dyDescent="0.25">
      <c r="AL939" s="1"/>
      <c r="AN939" s="1"/>
    </row>
    <row r="940" spans="38:40" x14ac:dyDescent="0.25">
      <c r="AL940" s="1"/>
      <c r="AN940" s="1"/>
    </row>
    <row r="941" spans="38:40" x14ac:dyDescent="0.25">
      <c r="AL941" s="1"/>
      <c r="AN941" s="1"/>
    </row>
    <row r="942" spans="38:40" x14ac:dyDescent="0.25">
      <c r="AL942" s="1"/>
      <c r="AN942" s="1"/>
    </row>
    <row r="943" spans="38:40" x14ac:dyDescent="0.25">
      <c r="AL943" s="1"/>
      <c r="AN943" s="1"/>
    </row>
    <row r="944" spans="38:40" x14ac:dyDescent="0.25">
      <c r="AL944" s="1"/>
      <c r="AN944" s="1"/>
    </row>
    <row r="945" spans="38:40" x14ac:dyDescent="0.25">
      <c r="AL945" s="1"/>
      <c r="AN945" s="1"/>
    </row>
    <row r="946" spans="38:40" x14ac:dyDescent="0.25">
      <c r="AL946" s="1"/>
      <c r="AN946" s="1"/>
    </row>
    <row r="947" spans="38:40" x14ac:dyDescent="0.25">
      <c r="AL947" s="1"/>
      <c r="AN947" s="1"/>
    </row>
    <row r="948" spans="38:40" x14ac:dyDescent="0.25">
      <c r="AL948" s="1"/>
      <c r="AN948" s="1"/>
    </row>
    <row r="949" spans="38:40" x14ac:dyDescent="0.25">
      <c r="AL949" s="1"/>
      <c r="AN949" s="1"/>
    </row>
    <row r="950" spans="38:40" x14ac:dyDescent="0.25">
      <c r="AL950" s="1"/>
      <c r="AN950" s="1"/>
    </row>
    <row r="951" spans="38:40" x14ac:dyDescent="0.25">
      <c r="AL951" s="1"/>
      <c r="AN951" s="1"/>
    </row>
    <row r="952" spans="38:40" x14ac:dyDescent="0.25">
      <c r="AL952" s="1"/>
      <c r="AN952" s="1"/>
    </row>
    <row r="953" spans="38:40" x14ac:dyDescent="0.25">
      <c r="AL953" s="1"/>
      <c r="AN953" s="1"/>
    </row>
    <row r="954" spans="38:40" x14ac:dyDescent="0.25">
      <c r="AL954" s="1"/>
      <c r="AN954" s="1"/>
    </row>
    <row r="955" spans="38:40" x14ac:dyDescent="0.25">
      <c r="AL955" s="1"/>
      <c r="AN955" s="1"/>
    </row>
    <row r="956" spans="38:40" x14ac:dyDescent="0.25">
      <c r="AL956" s="1"/>
      <c r="AN956" s="1"/>
    </row>
    <row r="957" spans="38:40" x14ac:dyDescent="0.25">
      <c r="AL957" s="1"/>
      <c r="AN957" s="1"/>
    </row>
    <row r="958" spans="38:40" x14ac:dyDescent="0.25">
      <c r="AL958" s="1"/>
      <c r="AN958" s="1"/>
    </row>
    <row r="959" spans="38:40" x14ac:dyDescent="0.25">
      <c r="AL959" s="1"/>
      <c r="AN959" s="1"/>
    </row>
    <row r="960" spans="38:40" x14ac:dyDescent="0.25">
      <c r="AL960" s="1"/>
      <c r="AN960" s="1"/>
    </row>
    <row r="961" spans="38:40" x14ac:dyDescent="0.25">
      <c r="AL961" s="1"/>
      <c r="AN961" s="1"/>
    </row>
    <row r="962" spans="38:40" x14ac:dyDescent="0.25">
      <c r="AL962" s="1"/>
      <c r="AN962" s="1"/>
    </row>
    <row r="963" spans="38:40" x14ac:dyDescent="0.25">
      <c r="AL963" s="1"/>
      <c r="AN963" s="1"/>
    </row>
    <row r="964" spans="38:40" x14ac:dyDescent="0.25">
      <c r="AL964" s="1"/>
      <c r="AN964" s="1"/>
    </row>
    <row r="965" spans="38:40" x14ac:dyDescent="0.25">
      <c r="AL965" s="1"/>
      <c r="AN965" s="1"/>
    </row>
    <row r="966" spans="38:40" x14ac:dyDescent="0.25">
      <c r="AL966" s="1"/>
      <c r="AN966" s="1"/>
    </row>
    <row r="967" spans="38:40" x14ac:dyDescent="0.25">
      <c r="AL967" s="1"/>
      <c r="AN967" s="1"/>
    </row>
    <row r="968" spans="38:40" x14ac:dyDescent="0.25">
      <c r="AL968" s="1"/>
      <c r="AN968" s="1"/>
    </row>
    <row r="969" spans="38:40" x14ac:dyDescent="0.25">
      <c r="AL969" s="1"/>
      <c r="AN969" s="1"/>
    </row>
    <row r="970" spans="38:40" x14ac:dyDescent="0.25">
      <c r="AL970" s="1"/>
      <c r="AN970" s="1"/>
    </row>
    <row r="971" spans="38:40" x14ac:dyDescent="0.25">
      <c r="AL971" s="1"/>
      <c r="AN971" s="1"/>
    </row>
    <row r="972" spans="38:40" x14ac:dyDescent="0.25">
      <c r="AL972" s="1"/>
      <c r="AN972" s="1"/>
    </row>
    <row r="973" spans="38:40" x14ac:dyDescent="0.25">
      <c r="AL973" s="1"/>
      <c r="AN973" s="1"/>
    </row>
    <row r="974" spans="38:40" x14ac:dyDescent="0.25">
      <c r="AL974" s="1"/>
      <c r="AN974" s="1"/>
    </row>
    <row r="975" spans="38:40" x14ac:dyDescent="0.25">
      <c r="AL975" s="1"/>
      <c r="AN975" s="1"/>
    </row>
    <row r="976" spans="38:40" x14ac:dyDescent="0.25">
      <c r="AL976" s="1"/>
      <c r="AN976" s="1"/>
    </row>
    <row r="977" spans="38:40" x14ac:dyDescent="0.25">
      <c r="AL977" s="1"/>
      <c r="AN977" s="1"/>
    </row>
    <row r="978" spans="38:40" x14ac:dyDescent="0.25">
      <c r="AL978" s="1"/>
      <c r="AN978" s="1"/>
    </row>
    <row r="979" spans="38:40" x14ac:dyDescent="0.25">
      <c r="AL979" s="1"/>
      <c r="AN979" s="1"/>
    </row>
    <row r="980" spans="38:40" x14ac:dyDescent="0.25">
      <c r="AL980" s="1"/>
      <c r="AN980" s="1"/>
    </row>
    <row r="981" spans="38:40" x14ac:dyDescent="0.25">
      <c r="AL981" s="1"/>
      <c r="AN981" s="1"/>
    </row>
    <row r="982" spans="38:40" x14ac:dyDescent="0.25">
      <c r="AL982" s="1"/>
      <c r="AN982" s="1"/>
    </row>
    <row r="983" spans="38:40" x14ac:dyDescent="0.25">
      <c r="AL983" s="1"/>
      <c r="AN983" s="1"/>
    </row>
    <row r="984" spans="38:40" x14ac:dyDescent="0.25">
      <c r="AL984" s="1"/>
      <c r="AN984" s="1"/>
    </row>
    <row r="985" spans="38:40" x14ac:dyDescent="0.25">
      <c r="AL985" s="1"/>
      <c r="AN985" s="1"/>
    </row>
    <row r="986" spans="38:40" x14ac:dyDescent="0.25">
      <c r="AL986" s="1"/>
      <c r="AN986" s="1"/>
    </row>
    <row r="987" spans="38:40" x14ac:dyDescent="0.25">
      <c r="AL987" s="1"/>
      <c r="AN987" s="1"/>
    </row>
    <row r="988" spans="38:40" x14ac:dyDescent="0.25">
      <c r="AL988" s="1"/>
      <c r="AN988" s="1"/>
    </row>
    <row r="989" spans="38:40" x14ac:dyDescent="0.25">
      <c r="AL989" s="1"/>
      <c r="AN989" s="1"/>
    </row>
    <row r="990" spans="38:40" x14ac:dyDescent="0.25">
      <c r="AL990" s="1"/>
      <c r="AN990" s="1"/>
    </row>
    <row r="991" spans="38:40" x14ac:dyDescent="0.25">
      <c r="AL991" s="1"/>
      <c r="AN991" s="1"/>
    </row>
    <row r="992" spans="38:40" x14ac:dyDescent="0.25">
      <c r="AL992" s="1"/>
      <c r="AN992" s="1"/>
    </row>
    <row r="993" spans="38:40" x14ac:dyDescent="0.25">
      <c r="AL993" s="1"/>
      <c r="AN993" s="1"/>
    </row>
    <row r="994" spans="38:40" x14ac:dyDescent="0.25">
      <c r="AL994" s="1"/>
      <c r="AN994" s="1"/>
    </row>
    <row r="995" spans="38:40" x14ac:dyDescent="0.25">
      <c r="AL995" s="1"/>
      <c r="AN995" s="1"/>
    </row>
    <row r="996" spans="38:40" x14ac:dyDescent="0.25">
      <c r="AL996" s="1"/>
      <c r="AN996" s="1"/>
    </row>
    <row r="997" spans="38:40" x14ac:dyDescent="0.25">
      <c r="AL997" s="1"/>
      <c r="AN997" s="1"/>
    </row>
    <row r="998" spans="38:40" x14ac:dyDescent="0.25">
      <c r="AL998" s="1"/>
      <c r="AN998" s="1"/>
    </row>
    <row r="999" spans="38:40" x14ac:dyDescent="0.25">
      <c r="AL999" s="1"/>
      <c r="AN999" s="1"/>
    </row>
    <row r="1000" spans="38:40" x14ac:dyDescent="0.25">
      <c r="AL1000" s="1"/>
      <c r="AN1000" s="1"/>
    </row>
    <row r="1001" spans="38:40" x14ac:dyDescent="0.25">
      <c r="AL1001" s="1"/>
      <c r="AN1001" s="1"/>
    </row>
    <row r="1002" spans="38:40" x14ac:dyDescent="0.25">
      <c r="AL1002" s="1"/>
      <c r="AN1002" s="1"/>
    </row>
    <row r="1003" spans="38:40" x14ac:dyDescent="0.25">
      <c r="AL1003" s="1"/>
      <c r="AN1003" s="1"/>
    </row>
    <row r="1004" spans="38:40" x14ac:dyDescent="0.25">
      <c r="AL1004" s="1"/>
      <c r="AN1004" s="1"/>
    </row>
    <row r="1005" spans="38:40" x14ac:dyDescent="0.25">
      <c r="AL1005" s="1"/>
      <c r="AN1005" s="1"/>
    </row>
    <row r="1006" spans="38:40" x14ac:dyDescent="0.25">
      <c r="AL1006" s="1"/>
      <c r="AN1006" s="1"/>
    </row>
    <row r="1007" spans="38:40" x14ac:dyDescent="0.25">
      <c r="AL1007" s="1"/>
      <c r="AN1007" s="1"/>
    </row>
    <row r="1008" spans="38:40" x14ac:dyDescent="0.25">
      <c r="AL1008" s="1"/>
      <c r="AN1008" s="1"/>
    </row>
    <row r="1009" spans="38:40" x14ac:dyDescent="0.25">
      <c r="AL1009" s="1"/>
      <c r="AN1009" s="1"/>
    </row>
    <row r="1010" spans="38:40" x14ac:dyDescent="0.25">
      <c r="AL1010" s="1"/>
      <c r="AN1010" s="1"/>
    </row>
    <row r="1011" spans="38:40" x14ac:dyDescent="0.25">
      <c r="AL1011" s="1"/>
      <c r="AN1011" s="1"/>
    </row>
    <row r="1012" spans="38:40" x14ac:dyDescent="0.25">
      <c r="AL1012" s="1"/>
      <c r="AN1012" s="1"/>
    </row>
    <row r="1013" spans="38:40" x14ac:dyDescent="0.25">
      <c r="AL1013" s="1"/>
      <c r="AN1013" s="1"/>
    </row>
    <row r="1014" spans="38:40" x14ac:dyDescent="0.25">
      <c r="AL1014" s="1"/>
      <c r="AN1014" s="1"/>
    </row>
    <row r="1015" spans="38:40" x14ac:dyDescent="0.25">
      <c r="AL1015" s="1"/>
      <c r="AN1015" s="1"/>
    </row>
    <row r="1016" spans="38:40" x14ac:dyDescent="0.25">
      <c r="AL1016" s="1"/>
      <c r="AN1016" s="1"/>
    </row>
    <row r="1017" spans="38:40" x14ac:dyDescent="0.25">
      <c r="AL1017" s="1"/>
      <c r="AN1017" s="1"/>
    </row>
    <row r="1018" spans="38:40" x14ac:dyDescent="0.25">
      <c r="AL1018" s="1"/>
      <c r="AN1018" s="1"/>
    </row>
    <row r="1019" spans="38:40" x14ac:dyDescent="0.25">
      <c r="AL1019" s="1"/>
      <c r="AN1019" s="1"/>
    </row>
    <row r="1020" spans="38:40" x14ac:dyDescent="0.25">
      <c r="AL1020" s="1"/>
      <c r="AN1020" s="1"/>
    </row>
    <row r="1021" spans="38:40" x14ac:dyDescent="0.25">
      <c r="AL1021" s="1"/>
      <c r="AN1021" s="1"/>
    </row>
    <row r="1022" spans="38:40" x14ac:dyDescent="0.25">
      <c r="AL1022" s="1"/>
      <c r="AN1022" s="1"/>
    </row>
    <row r="1023" spans="38:40" x14ac:dyDescent="0.25">
      <c r="AL1023" s="1"/>
      <c r="AN1023" s="1"/>
    </row>
    <row r="1024" spans="38:40" x14ac:dyDescent="0.25">
      <c r="AL1024" s="1"/>
      <c r="AN1024" s="1"/>
    </row>
    <row r="1025" spans="38:40" x14ac:dyDescent="0.25">
      <c r="AL1025" s="1"/>
      <c r="AN1025" s="1"/>
    </row>
    <row r="1026" spans="38:40" x14ac:dyDescent="0.25">
      <c r="AL1026" s="1"/>
      <c r="AN1026" s="1"/>
    </row>
    <row r="1027" spans="38:40" x14ac:dyDescent="0.25">
      <c r="AL1027" s="1"/>
      <c r="AN1027" s="1"/>
    </row>
    <row r="1028" spans="38:40" x14ac:dyDescent="0.25">
      <c r="AL1028" s="1"/>
      <c r="AN1028" s="1"/>
    </row>
    <row r="1029" spans="38:40" x14ac:dyDescent="0.25">
      <c r="AL1029" s="1"/>
      <c r="AN1029" s="1"/>
    </row>
    <row r="1030" spans="38:40" x14ac:dyDescent="0.25">
      <c r="AL1030" s="1"/>
      <c r="AN1030" s="1"/>
    </row>
    <row r="1031" spans="38:40" x14ac:dyDescent="0.25">
      <c r="AL1031" s="1"/>
      <c r="AN1031" s="1"/>
    </row>
    <row r="1032" spans="38:40" x14ac:dyDescent="0.25">
      <c r="AL1032" s="1"/>
      <c r="AN1032" s="1"/>
    </row>
    <row r="1033" spans="38:40" x14ac:dyDescent="0.25">
      <c r="AL1033" s="1"/>
      <c r="AN1033" s="1"/>
    </row>
    <row r="1034" spans="38:40" x14ac:dyDescent="0.25">
      <c r="AL1034" s="1"/>
      <c r="AN1034" s="1"/>
    </row>
    <row r="1035" spans="38:40" x14ac:dyDescent="0.25">
      <c r="AL1035" s="1"/>
      <c r="AN1035" s="1"/>
    </row>
    <row r="1036" spans="38:40" x14ac:dyDescent="0.25">
      <c r="AL1036" s="1"/>
      <c r="AN1036" s="1"/>
    </row>
    <row r="1037" spans="38:40" x14ac:dyDescent="0.25">
      <c r="AL1037" s="1"/>
      <c r="AN1037" s="1"/>
    </row>
    <row r="1038" spans="38:40" x14ac:dyDescent="0.25">
      <c r="AL1038" s="1"/>
      <c r="AN1038" s="1"/>
    </row>
    <row r="1039" spans="38:40" x14ac:dyDescent="0.25">
      <c r="AL1039" s="1"/>
      <c r="AN1039" s="1"/>
    </row>
    <row r="1040" spans="38:40" x14ac:dyDescent="0.25">
      <c r="AL1040" s="1"/>
      <c r="AN1040" s="1"/>
    </row>
    <row r="1041" spans="38:40" x14ac:dyDescent="0.25">
      <c r="AL1041" s="1"/>
      <c r="AN1041" s="1"/>
    </row>
    <row r="1042" spans="38:40" x14ac:dyDescent="0.25">
      <c r="AL1042" s="1"/>
      <c r="AN1042" s="1"/>
    </row>
    <row r="1043" spans="38:40" x14ac:dyDescent="0.25">
      <c r="AL1043" s="1"/>
      <c r="AN1043" s="1"/>
    </row>
    <row r="1044" spans="38:40" x14ac:dyDescent="0.25">
      <c r="AL1044" s="1"/>
      <c r="AN1044" s="1"/>
    </row>
    <row r="1045" spans="38:40" x14ac:dyDescent="0.25">
      <c r="AL1045" s="1"/>
      <c r="AN1045" s="1"/>
    </row>
    <row r="1046" spans="38:40" x14ac:dyDescent="0.25">
      <c r="AL1046" s="1"/>
      <c r="AN1046" s="1"/>
    </row>
    <row r="1047" spans="38:40" x14ac:dyDescent="0.25">
      <c r="AL1047" s="1"/>
      <c r="AN1047" s="1"/>
    </row>
    <row r="1048" spans="38:40" x14ac:dyDescent="0.25">
      <c r="AL1048" s="1"/>
      <c r="AN1048" s="1"/>
    </row>
    <row r="1049" spans="38:40" x14ac:dyDescent="0.25">
      <c r="AL1049" s="1"/>
      <c r="AN1049" s="1"/>
    </row>
    <row r="1050" spans="38:40" x14ac:dyDescent="0.25">
      <c r="AL1050" s="1"/>
      <c r="AN1050" s="1"/>
    </row>
    <row r="1051" spans="38:40" x14ac:dyDescent="0.25">
      <c r="AL1051" s="1"/>
      <c r="AN1051" s="1"/>
    </row>
    <row r="1052" spans="38:40" x14ac:dyDescent="0.25">
      <c r="AL1052" s="1"/>
      <c r="AN1052" s="1"/>
    </row>
    <row r="1053" spans="38:40" x14ac:dyDescent="0.25">
      <c r="AL1053" s="1"/>
      <c r="AN1053" s="1"/>
    </row>
    <row r="1054" spans="38:40" x14ac:dyDescent="0.25">
      <c r="AL1054" s="1"/>
      <c r="AN1054" s="1"/>
    </row>
    <row r="1055" spans="38:40" x14ac:dyDescent="0.25">
      <c r="AL1055" s="1"/>
      <c r="AN1055" s="1"/>
    </row>
    <row r="1056" spans="38:40" x14ac:dyDescent="0.25">
      <c r="AL1056" s="1"/>
      <c r="AN1056" s="1"/>
    </row>
    <row r="1057" spans="38:40" x14ac:dyDescent="0.25">
      <c r="AL1057" s="1"/>
      <c r="AN1057" s="1"/>
    </row>
    <row r="1058" spans="38:40" x14ac:dyDescent="0.25">
      <c r="AL1058" s="1"/>
      <c r="AN1058" s="1"/>
    </row>
    <row r="1059" spans="38:40" x14ac:dyDescent="0.25">
      <c r="AL1059" s="1"/>
      <c r="AN1059" s="1"/>
    </row>
    <row r="1060" spans="38:40" x14ac:dyDescent="0.25">
      <c r="AL1060" s="1"/>
      <c r="AN1060" s="1"/>
    </row>
    <row r="1061" spans="38:40" x14ac:dyDescent="0.25">
      <c r="AL1061" s="1"/>
      <c r="AN1061" s="1"/>
    </row>
    <row r="1062" spans="38:40" x14ac:dyDescent="0.25">
      <c r="AL1062" s="1"/>
      <c r="AN1062" s="1"/>
    </row>
    <row r="1063" spans="38:40" x14ac:dyDescent="0.25">
      <c r="AL1063" s="1"/>
      <c r="AN1063" s="1"/>
    </row>
    <row r="1064" spans="38:40" x14ac:dyDescent="0.25">
      <c r="AL1064" s="1"/>
      <c r="AN1064" s="1"/>
    </row>
    <row r="1065" spans="38:40" x14ac:dyDescent="0.25">
      <c r="AL1065" s="1"/>
      <c r="AN1065" s="1"/>
    </row>
    <row r="1066" spans="38:40" x14ac:dyDescent="0.25">
      <c r="AL1066" s="1"/>
      <c r="AN1066" s="1"/>
    </row>
    <row r="1067" spans="38:40" x14ac:dyDescent="0.25">
      <c r="AL1067" s="1"/>
      <c r="AN1067" s="1"/>
    </row>
    <row r="1068" spans="38:40" x14ac:dyDescent="0.25">
      <c r="AL1068" s="1"/>
      <c r="AN1068" s="1"/>
    </row>
    <row r="1069" spans="38:40" x14ac:dyDescent="0.25">
      <c r="AL1069" s="1"/>
      <c r="AN1069" s="1"/>
    </row>
    <row r="1070" spans="38:40" x14ac:dyDescent="0.25">
      <c r="AL1070" s="1"/>
      <c r="AN1070" s="1"/>
    </row>
    <row r="1071" spans="38:40" x14ac:dyDescent="0.25">
      <c r="AL1071" s="1"/>
      <c r="AN1071" s="1"/>
    </row>
    <row r="1072" spans="38:40" x14ac:dyDescent="0.25">
      <c r="AL1072" s="1"/>
      <c r="AN1072" s="1"/>
    </row>
    <row r="1073" spans="38:40" x14ac:dyDescent="0.25">
      <c r="AL1073" s="1"/>
      <c r="AN1073" s="1"/>
    </row>
    <row r="1074" spans="38:40" x14ac:dyDescent="0.25">
      <c r="AL1074" s="1"/>
      <c r="AN1074" s="1"/>
    </row>
    <row r="1075" spans="38:40" x14ac:dyDescent="0.25">
      <c r="AL1075" s="1"/>
      <c r="AN1075" s="1"/>
    </row>
    <row r="1076" spans="38:40" x14ac:dyDescent="0.25">
      <c r="AL1076" s="1"/>
      <c r="AN1076" s="1"/>
    </row>
    <row r="1077" spans="38:40" x14ac:dyDescent="0.25">
      <c r="AL1077" s="1"/>
      <c r="AN1077" s="1"/>
    </row>
    <row r="1078" spans="38:40" x14ac:dyDescent="0.25">
      <c r="AL1078" s="1"/>
      <c r="AN1078" s="1"/>
    </row>
    <row r="1079" spans="38:40" x14ac:dyDescent="0.25">
      <c r="AL1079" s="1"/>
      <c r="AN1079" s="1"/>
    </row>
    <row r="1080" spans="38:40" x14ac:dyDescent="0.25">
      <c r="AL1080" s="1"/>
      <c r="AN1080" s="1"/>
    </row>
    <row r="1081" spans="38:40" x14ac:dyDescent="0.25">
      <c r="AL1081" s="1"/>
      <c r="AN1081" s="1"/>
    </row>
    <row r="1082" spans="38:40" x14ac:dyDescent="0.25">
      <c r="AL1082" s="1"/>
      <c r="AN1082" s="1"/>
    </row>
    <row r="1083" spans="38:40" x14ac:dyDescent="0.25">
      <c r="AL1083" s="1"/>
      <c r="AN1083" s="1"/>
    </row>
    <row r="1084" spans="38:40" x14ac:dyDescent="0.25">
      <c r="AL1084" s="1"/>
      <c r="AN1084" s="1"/>
    </row>
    <row r="1085" spans="38:40" x14ac:dyDescent="0.25">
      <c r="AL1085" s="1"/>
      <c r="AN1085" s="1"/>
    </row>
    <row r="1086" spans="38:40" x14ac:dyDescent="0.25">
      <c r="AL1086" s="1"/>
      <c r="AN1086" s="1"/>
    </row>
    <row r="1087" spans="38:40" x14ac:dyDescent="0.25">
      <c r="AL1087" s="1"/>
      <c r="AN1087" s="1"/>
    </row>
    <row r="1088" spans="38:40" x14ac:dyDescent="0.25">
      <c r="AL1088" s="1"/>
      <c r="AN1088" s="1"/>
    </row>
    <row r="1089" spans="38:40" x14ac:dyDescent="0.25">
      <c r="AL1089" s="1"/>
      <c r="AN1089" s="1"/>
    </row>
    <row r="1090" spans="38:40" x14ac:dyDescent="0.25">
      <c r="AL1090" s="1"/>
      <c r="AN1090" s="1"/>
    </row>
    <row r="1091" spans="38:40" x14ac:dyDescent="0.25">
      <c r="AL1091" s="1"/>
      <c r="AN1091" s="1"/>
    </row>
    <row r="1092" spans="38:40" x14ac:dyDescent="0.25">
      <c r="AL1092" s="1"/>
      <c r="AN1092" s="1"/>
    </row>
    <row r="1093" spans="38:40" x14ac:dyDescent="0.25">
      <c r="AL1093" s="1"/>
      <c r="AN1093" s="1"/>
    </row>
    <row r="1094" spans="38:40" x14ac:dyDescent="0.25">
      <c r="AL1094" s="1"/>
      <c r="AN1094" s="1"/>
    </row>
    <row r="1095" spans="38:40" x14ac:dyDescent="0.25">
      <c r="AL1095" s="1"/>
      <c r="AN1095" s="1"/>
    </row>
    <row r="1096" spans="38:40" x14ac:dyDescent="0.25">
      <c r="AL1096" s="1"/>
      <c r="AN1096" s="1"/>
    </row>
    <row r="1097" spans="38:40" x14ac:dyDescent="0.25">
      <c r="AL1097" s="1"/>
      <c r="AN1097" s="1"/>
    </row>
    <row r="1098" spans="38:40" x14ac:dyDescent="0.25">
      <c r="AL1098" s="1"/>
      <c r="AN1098" s="1"/>
    </row>
    <row r="1099" spans="38:40" x14ac:dyDescent="0.25">
      <c r="AL1099" s="1"/>
      <c r="AN1099" s="1"/>
    </row>
    <row r="1100" spans="38:40" x14ac:dyDescent="0.25">
      <c r="AL1100" s="1"/>
      <c r="AN1100" s="1"/>
    </row>
    <row r="1101" spans="38:40" x14ac:dyDescent="0.25">
      <c r="AL1101" s="1"/>
      <c r="AN1101" s="1"/>
    </row>
    <row r="1102" spans="38:40" x14ac:dyDescent="0.25">
      <c r="AL1102" s="1"/>
      <c r="AN1102" s="1"/>
    </row>
    <row r="1103" spans="38:40" x14ac:dyDescent="0.25">
      <c r="AL1103" s="1"/>
      <c r="AN1103" s="1"/>
    </row>
    <row r="1104" spans="38:40" x14ac:dyDescent="0.25">
      <c r="AL1104" s="1"/>
      <c r="AN1104" s="1"/>
    </row>
    <row r="1105" spans="38:40" x14ac:dyDescent="0.25">
      <c r="AL1105" s="1"/>
      <c r="AN1105" s="1"/>
    </row>
    <row r="1106" spans="38:40" x14ac:dyDescent="0.25">
      <c r="AL1106" s="1"/>
      <c r="AN1106" s="1"/>
    </row>
    <row r="1107" spans="38:40" x14ac:dyDescent="0.25">
      <c r="AL1107" s="1"/>
      <c r="AN1107" s="1"/>
    </row>
    <row r="1108" spans="38:40" x14ac:dyDescent="0.25">
      <c r="AL1108" s="1"/>
      <c r="AN1108" s="1"/>
    </row>
    <row r="1109" spans="38:40" x14ac:dyDescent="0.25">
      <c r="AL1109" s="1"/>
      <c r="AN1109" s="1"/>
    </row>
    <row r="1110" spans="38:40" x14ac:dyDescent="0.25">
      <c r="AL1110" s="1"/>
      <c r="AN1110" s="1"/>
    </row>
    <row r="1111" spans="38:40" x14ac:dyDescent="0.25">
      <c r="AL1111" s="1"/>
      <c r="AN1111" s="1"/>
    </row>
    <row r="1112" spans="38:40" x14ac:dyDescent="0.25">
      <c r="AL1112" s="1"/>
      <c r="AN1112" s="1"/>
    </row>
    <row r="1113" spans="38:40" x14ac:dyDescent="0.25">
      <c r="AL1113" s="1"/>
      <c r="AN1113" s="1"/>
    </row>
    <row r="1114" spans="38:40" x14ac:dyDescent="0.25">
      <c r="AL1114" s="1"/>
      <c r="AN1114" s="1"/>
    </row>
    <row r="1115" spans="38:40" x14ac:dyDescent="0.25">
      <c r="AL1115" s="1"/>
      <c r="AN1115" s="1"/>
    </row>
    <row r="1116" spans="38:40" x14ac:dyDescent="0.25">
      <c r="AL1116" s="1"/>
      <c r="AN1116" s="1"/>
    </row>
    <row r="1117" spans="38:40" x14ac:dyDescent="0.25">
      <c r="AL1117" s="1"/>
      <c r="AN1117" s="1"/>
    </row>
    <row r="1118" spans="38:40" x14ac:dyDescent="0.25">
      <c r="AL1118" s="1"/>
      <c r="AN1118" s="1"/>
    </row>
    <row r="1119" spans="38:40" x14ac:dyDescent="0.25">
      <c r="AL1119" s="1"/>
      <c r="AN1119" s="1"/>
    </row>
    <row r="1120" spans="38:40" x14ac:dyDescent="0.25">
      <c r="AL1120" s="1"/>
      <c r="AN1120" s="1"/>
    </row>
    <row r="1121" spans="38:40" x14ac:dyDescent="0.25">
      <c r="AL1121" s="1"/>
      <c r="AN1121" s="1"/>
    </row>
    <row r="1122" spans="38:40" x14ac:dyDescent="0.25">
      <c r="AL1122" s="1"/>
      <c r="AN1122" s="1"/>
    </row>
    <row r="1123" spans="38:40" x14ac:dyDescent="0.25">
      <c r="AL1123" s="1"/>
      <c r="AN1123" s="1"/>
    </row>
    <row r="1124" spans="38:40" x14ac:dyDescent="0.25">
      <c r="AL1124" s="1"/>
      <c r="AN1124" s="1"/>
    </row>
    <row r="1125" spans="38:40" x14ac:dyDescent="0.25">
      <c r="AL1125" s="1"/>
      <c r="AN1125" s="1"/>
    </row>
    <row r="1126" spans="38:40" x14ac:dyDescent="0.25">
      <c r="AL1126" s="1"/>
      <c r="AN1126" s="1"/>
    </row>
    <row r="1127" spans="38:40" x14ac:dyDescent="0.25">
      <c r="AL1127" s="1"/>
      <c r="AN1127" s="1"/>
    </row>
    <row r="1128" spans="38:40" x14ac:dyDescent="0.25">
      <c r="AL1128" s="1"/>
      <c r="AN1128" s="1"/>
    </row>
    <row r="1129" spans="38:40" x14ac:dyDescent="0.25">
      <c r="AL1129" s="1"/>
      <c r="AN1129" s="1"/>
    </row>
    <row r="1130" spans="38:40" x14ac:dyDescent="0.25">
      <c r="AL1130" s="1"/>
      <c r="AN1130" s="1"/>
    </row>
    <row r="1131" spans="38:40" x14ac:dyDescent="0.25">
      <c r="AL1131" s="1"/>
      <c r="AN1131" s="1"/>
    </row>
    <row r="1132" spans="38:40" x14ac:dyDescent="0.25">
      <c r="AL1132" s="1"/>
      <c r="AN1132" s="1"/>
    </row>
    <row r="1133" spans="38:40" x14ac:dyDescent="0.25">
      <c r="AL1133" s="1"/>
      <c r="AN1133" s="1"/>
    </row>
    <row r="1134" spans="38:40" x14ac:dyDescent="0.25">
      <c r="AL1134" s="1"/>
      <c r="AN1134" s="1"/>
    </row>
    <row r="1135" spans="38:40" x14ac:dyDescent="0.25">
      <c r="AL1135" s="1"/>
      <c r="AN1135" s="1"/>
    </row>
    <row r="1136" spans="38:40" x14ac:dyDescent="0.25">
      <c r="AL1136" s="1"/>
      <c r="AN1136" s="1"/>
    </row>
    <row r="1137" spans="38:40" x14ac:dyDescent="0.25">
      <c r="AL1137" s="1"/>
      <c r="AN1137" s="1"/>
    </row>
    <row r="1138" spans="38:40" x14ac:dyDescent="0.25">
      <c r="AL1138" s="1"/>
      <c r="AN1138" s="1"/>
    </row>
    <row r="1139" spans="38:40" x14ac:dyDescent="0.25">
      <c r="AL1139" s="1"/>
      <c r="AN1139" s="1"/>
    </row>
    <row r="1140" spans="38:40" x14ac:dyDescent="0.25">
      <c r="AL1140" s="1"/>
      <c r="AN1140" s="1"/>
    </row>
    <row r="1141" spans="38:40" x14ac:dyDescent="0.25">
      <c r="AL1141" s="1"/>
      <c r="AN1141" s="1"/>
    </row>
    <row r="1142" spans="38:40" x14ac:dyDescent="0.25">
      <c r="AL1142" s="1"/>
      <c r="AN1142" s="1"/>
    </row>
    <row r="1143" spans="38:40" x14ac:dyDescent="0.25">
      <c r="AL1143" s="1"/>
      <c r="AN1143" s="1"/>
    </row>
    <row r="1144" spans="38:40" x14ac:dyDescent="0.25">
      <c r="AL1144" s="1"/>
      <c r="AN1144" s="1"/>
    </row>
    <row r="1145" spans="38:40" x14ac:dyDescent="0.25">
      <c r="AL1145" s="1"/>
      <c r="AN1145" s="1"/>
    </row>
    <row r="1146" spans="38:40" x14ac:dyDescent="0.25">
      <c r="AL1146" s="1"/>
      <c r="AN1146" s="1"/>
    </row>
    <row r="1147" spans="38:40" x14ac:dyDescent="0.25">
      <c r="AL1147" s="1"/>
      <c r="AN1147" s="1"/>
    </row>
    <row r="1148" spans="38:40" x14ac:dyDescent="0.25">
      <c r="AL1148" s="1"/>
      <c r="AN1148" s="1"/>
    </row>
    <row r="1149" spans="38:40" x14ac:dyDescent="0.25">
      <c r="AL1149" s="1"/>
      <c r="AN1149" s="1"/>
    </row>
    <row r="1150" spans="38:40" x14ac:dyDescent="0.25">
      <c r="AL1150" s="1"/>
      <c r="AN1150" s="1"/>
    </row>
    <row r="1151" spans="38:40" x14ac:dyDescent="0.25">
      <c r="AL1151" s="1"/>
      <c r="AN1151" s="1"/>
    </row>
    <row r="1152" spans="38:40" x14ac:dyDescent="0.25">
      <c r="AL1152" s="1"/>
      <c r="AN1152" s="1"/>
    </row>
    <row r="1153" spans="38:40" x14ac:dyDescent="0.25">
      <c r="AL1153" s="1"/>
      <c r="AN1153" s="1"/>
    </row>
    <row r="1154" spans="38:40" x14ac:dyDescent="0.25">
      <c r="AL1154" s="1"/>
      <c r="AN1154" s="1"/>
    </row>
    <row r="1155" spans="38:40" x14ac:dyDescent="0.25">
      <c r="AL1155" s="1"/>
      <c r="AN1155" s="1"/>
    </row>
    <row r="1156" spans="38:40" x14ac:dyDescent="0.25">
      <c r="AL1156" s="1"/>
      <c r="AN1156" s="1"/>
    </row>
    <row r="1157" spans="38:40" x14ac:dyDescent="0.25">
      <c r="AL1157" s="1"/>
      <c r="AN1157" s="1"/>
    </row>
    <row r="1158" spans="38:40" x14ac:dyDescent="0.25">
      <c r="AL1158" s="1"/>
      <c r="AN1158" s="1"/>
    </row>
    <row r="1159" spans="38:40" x14ac:dyDescent="0.25">
      <c r="AL1159" s="1"/>
      <c r="AN1159" s="1"/>
    </row>
    <row r="1160" spans="38:40" x14ac:dyDescent="0.25">
      <c r="AL1160" s="1"/>
      <c r="AN1160" s="1"/>
    </row>
    <row r="1161" spans="38:40" x14ac:dyDescent="0.25">
      <c r="AL1161" s="1"/>
      <c r="AN1161" s="1"/>
    </row>
    <row r="1162" spans="38:40" x14ac:dyDescent="0.25">
      <c r="AL1162" s="1"/>
      <c r="AN1162" s="1"/>
    </row>
    <row r="1163" spans="38:40" x14ac:dyDescent="0.25">
      <c r="AL1163" s="1"/>
      <c r="AN1163" s="1"/>
    </row>
    <row r="1164" spans="38:40" x14ac:dyDescent="0.25">
      <c r="AL1164" s="1"/>
      <c r="AN1164" s="1"/>
    </row>
    <row r="1165" spans="38:40" x14ac:dyDescent="0.25">
      <c r="AL1165" s="1"/>
      <c r="AN1165" s="1"/>
    </row>
    <row r="1166" spans="38:40" x14ac:dyDescent="0.25">
      <c r="AL1166" s="1"/>
      <c r="AN1166" s="1"/>
    </row>
    <row r="1167" spans="38:40" x14ac:dyDescent="0.25">
      <c r="AL1167" s="1"/>
      <c r="AN1167" s="1"/>
    </row>
    <row r="1168" spans="38:40" x14ac:dyDescent="0.25">
      <c r="AL1168" s="1"/>
      <c r="AN1168" s="1"/>
    </row>
    <row r="1169" spans="38:40" x14ac:dyDescent="0.25">
      <c r="AL1169" s="1"/>
      <c r="AN1169" s="1"/>
    </row>
    <row r="1170" spans="38:40" x14ac:dyDescent="0.25">
      <c r="AL1170" s="1"/>
      <c r="AN1170" s="1"/>
    </row>
    <row r="1171" spans="38:40" x14ac:dyDescent="0.25">
      <c r="AL1171" s="1"/>
      <c r="AN1171" s="1"/>
    </row>
    <row r="1172" spans="38:40" x14ac:dyDescent="0.25">
      <c r="AL1172" s="1"/>
      <c r="AN1172" s="1"/>
    </row>
    <row r="1173" spans="38:40" x14ac:dyDescent="0.25">
      <c r="AL1173" s="1"/>
      <c r="AN1173" s="1"/>
    </row>
    <row r="1174" spans="38:40" x14ac:dyDescent="0.25">
      <c r="AL1174" s="1"/>
      <c r="AN1174" s="1"/>
    </row>
    <row r="1175" spans="38:40" x14ac:dyDescent="0.25">
      <c r="AL1175" s="1"/>
      <c r="AN1175" s="1"/>
    </row>
    <row r="1176" spans="38:40" x14ac:dyDescent="0.25">
      <c r="AL1176" s="1"/>
      <c r="AN1176" s="1"/>
    </row>
    <row r="1177" spans="38:40" x14ac:dyDescent="0.25">
      <c r="AL1177" s="1"/>
      <c r="AN1177" s="1"/>
    </row>
    <row r="1178" spans="38:40" x14ac:dyDescent="0.25">
      <c r="AL1178" s="1"/>
      <c r="AN1178" s="1"/>
    </row>
    <row r="1179" spans="38:40" x14ac:dyDescent="0.25">
      <c r="AL1179" s="1"/>
      <c r="AN1179" s="1"/>
    </row>
    <row r="1180" spans="38:40" x14ac:dyDescent="0.25">
      <c r="AL1180" s="1"/>
      <c r="AN1180" s="1"/>
    </row>
    <row r="1181" spans="38:40" x14ac:dyDescent="0.25">
      <c r="AL1181" s="1"/>
      <c r="AN1181" s="1"/>
    </row>
    <row r="1182" spans="38:40" x14ac:dyDescent="0.25">
      <c r="AL1182" s="1"/>
      <c r="AN1182" s="1"/>
    </row>
    <row r="1183" spans="38:40" x14ac:dyDescent="0.25">
      <c r="AL1183" s="1"/>
      <c r="AN1183" s="1"/>
    </row>
    <row r="1184" spans="38:40" x14ac:dyDescent="0.25">
      <c r="AL1184" s="1"/>
      <c r="AN1184" s="1"/>
    </row>
    <row r="1185" spans="38:40" x14ac:dyDescent="0.25">
      <c r="AL1185" s="1"/>
      <c r="AN1185" s="1"/>
    </row>
    <row r="1186" spans="38:40" x14ac:dyDescent="0.25">
      <c r="AL1186" s="1"/>
      <c r="AN1186" s="1"/>
    </row>
    <row r="1187" spans="38:40" x14ac:dyDescent="0.25">
      <c r="AL1187" s="1"/>
      <c r="AN1187" s="1"/>
    </row>
    <row r="1188" spans="38:40" x14ac:dyDescent="0.25">
      <c r="AL1188" s="1"/>
      <c r="AN1188" s="1"/>
    </row>
    <row r="1189" spans="38:40" x14ac:dyDescent="0.25">
      <c r="AL1189" s="1"/>
      <c r="AN1189" s="1"/>
    </row>
    <row r="1190" spans="38:40" x14ac:dyDescent="0.25">
      <c r="AL1190" s="1"/>
      <c r="AN1190" s="1"/>
    </row>
    <row r="1191" spans="38:40" x14ac:dyDescent="0.25">
      <c r="AL1191" s="1"/>
      <c r="AN1191" s="1"/>
    </row>
    <row r="1192" spans="38:40" x14ac:dyDescent="0.25">
      <c r="AL1192" s="1"/>
      <c r="AN1192" s="1"/>
    </row>
    <row r="1193" spans="38:40" x14ac:dyDescent="0.25">
      <c r="AL1193" s="1"/>
      <c r="AN1193" s="1"/>
    </row>
    <row r="1194" spans="38:40" x14ac:dyDescent="0.25">
      <c r="AL1194" s="1"/>
      <c r="AN1194" s="1"/>
    </row>
    <row r="1195" spans="38:40" x14ac:dyDescent="0.25">
      <c r="AL1195" s="1"/>
      <c r="AN1195" s="1"/>
    </row>
    <row r="1196" spans="38:40" x14ac:dyDescent="0.25">
      <c r="AL1196" s="1"/>
      <c r="AN1196" s="1"/>
    </row>
    <row r="1197" spans="38:40" x14ac:dyDescent="0.25">
      <c r="AL1197" s="1"/>
      <c r="AN1197" s="1"/>
    </row>
    <row r="1198" spans="38:40" x14ac:dyDescent="0.25">
      <c r="AL1198" s="1"/>
      <c r="AN1198" s="1"/>
    </row>
    <row r="1199" spans="38:40" x14ac:dyDescent="0.25">
      <c r="AL1199" s="1"/>
      <c r="AN1199" s="1"/>
    </row>
    <row r="1200" spans="38:40" x14ac:dyDescent="0.25">
      <c r="AL1200" s="1"/>
      <c r="AN1200" s="1"/>
    </row>
    <row r="1201" spans="38:40" x14ac:dyDescent="0.25">
      <c r="AL1201" s="1"/>
      <c r="AN1201" s="1"/>
    </row>
    <row r="1202" spans="38:40" x14ac:dyDescent="0.25">
      <c r="AL1202" s="1"/>
      <c r="AN1202" s="1"/>
    </row>
    <row r="1203" spans="38:40" x14ac:dyDescent="0.25">
      <c r="AL1203" s="1"/>
      <c r="AN1203" s="1"/>
    </row>
    <row r="1204" spans="38:40" x14ac:dyDescent="0.25">
      <c r="AL1204" s="1"/>
      <c r="AN1204" s="1"/>
    </row>
    <row r="1205" spans="38:40" x14ac:dyDescent="0.25">
      <c r="AL1205" s="1"/>
      <c r="AN1205" s="1"/>
    </row>
    <row r="1206" spans="38:40" x14ac:dyDescent="0.25">
      <c r="AL1206" s="1"/>
      <c r="AN1206" s="1"/>
    </row>
    <row r="1207" spans="38:40" x14ac:dyDescent="0.25">
      <c r="AL1207" s="1"/>
      <c r="AN1207" s="1"/>
    </row>
    <row r="1208" spans="38:40" x14ac:dyDescent="0.25">
      <c r="AL1208" s="1"/>
      <c r="AN1208" s="1"/>
    </row>
    <row r="1209" spans="38:40" x14ac:dyDescent="0.25">
      <c r="AL1209" s="1"/>
      <c r="AN1209" s="1"/>
    </row>
    <row r="1210" spans="38:40" x14ac:dyDescent="0.25">
      <c r="AL1210" s="1"/>
      <c r="AN1210" s="1"/>
    </row>
    <row r="1211" spans="38:40" x14ac:dyDescent="0.25">
      <c r="AL1211" s="1"/>
      <c r="AN1211" s="1"/>
    </row>
    <row r="1212" spans="38:40" x14ac:dyDescent="0.25">
      <c r="AL1212" s="1"/>
      <c r="AN1212" s="1"/>
    </row>
    <row r="1213" spans="38:40" x14ac:dyDescent="0.25">
      <c r="AL1213" s="1"/>
      <c r="AN1213" s="1"/>
    </row>
    <row r="1214" spans="38:40" x14ac:dyDescent="0.25">
      <c r="AL1214" s="1"/>
      <c r="AN1214" s="1"/>
    </row>
    <row r="1215" spans="38:40" x14ac:dyDescent="0.25">
      <c r="AL1215" s="1"/>
      <c r="AN1215" s="1"/>
    </row>
    <row r="1216" spans="38:40" x14ac:dyDescent="0.25">
      <c r="AL1216" s="1"/>
      <c r="AN1216" s="1"/>
    </row>
    <row r="1217" spans="38:40" x14ac:dyDescent="0.25">
      <c r="AL1217" s="1"/>
      <c r="AN1217" s="1"/>
    </row>
    <row r="1218" spans="38:40" x14ac:dyDescent="0.25">
      <c r="AL1218" s="1"/>
      <c r="AN1218" s="1"/>
    </row>
    <row r="1219" spans="38:40" x14ac:dyDescent="0.25">
      <c r="AL1219" s="1"/>
      <c r="AN1219" s="1"/>
    </row>
    <row r="1220" spans="38:40" x14ac:dyDescent="0.25">
      <c r="AL1220" s="1"/>
      <c r="AN1220" s="1"/>
    </row>
    <row r="1221" spans="38:40" x14ac:dyDescent="0.25">
      <c r="AL1221" s="1"/>
      <c r="AN1221" s="1"/>
    </row>
    <row r="1222" spans="38:40" x14ac:dyDescent="0.25">
      <c r="AL1222" s="1"/>
      <c r="AN1222" s="1"/>
    </row>
    <row r="1223" spans="38:40" x14ac:dyDescent="0.25">
      <c r="AL1223" s="1"/>
      <c r="AN1223" s="1"/>
    </row>
    <row r="1224" spans="38:40" x14ac:dyDescent="0.25">
      <c r="AL1224" s="1"/>
      <c r="AN1224" s="1"/>
    </row>
    <row r="1225" spans="38:40" x14ac:dyDescent="0.25">
      <c r="AL1225" s="1"/>
      <c r="AN1225" s="1"/>
    </row>
    <row r="1226" spans="38:40" x14ac:dyDescent="0.25">
      <c r="AL1226" s="1"/>
      <c r="AN1226" s="1"/>
    </row>
    <row r="1227" spans="38:40" x14ac:dyDescent="0.25">
      <c r="AL1227" s="1"/>
      <c r="AN1227" s="1"/>
    </row>
    <row r="1228" spans="38:40" x14ac:dyDescent="0.25">
      <c r="AL1228" s="1"/>
      <c r="AN1228" s="1"/>
    </row>
    <row r="1229" spans="38:40" x14ac:dyDescent="0.25">
      <c r="AL1229" s="1"/>
      <c r="AN1229" s="1"/>
    </row>
    <row r="1230" spans="38:40" x14ac:dyDescent="0.25">
      <c r="AL1230" s="1"/>
      <c r="AN1230" s="1"/>
    </row>
    <row r="1231" spans="38:40" x14ac:dyDescent="0.25">
      <c r="AL1231" s="1"/>
      <c r="AN1231" s="1"/>
    </row>
    <row r="1232" spans="38:40" x14ac:dyDescent="0.25">
      <c r="AL1232" s="1"/>
      <c r="AN1232" s="1"/>
    </row>
    <row r="1233" spans="38:40" x14ac:dyDescent="0.25">
      <c r="AL1233" s="1"/>
      <c r="AN1233" s="1"/>
    </row>
    <row r="1234" spans="38:40" x14ac:dyDescent="0.25">
      <c r="AL1234" s="1"/>
      <c r="AN1234" s="1"/>
    </row>
    <row r="1235" spans="38:40" x14ac:dyDescent="0.25">
      <c r="AL1235" s="1"/>
      <c r="AN1235" s="1"/>
    </row>
    <row r="1236" spans="38:40" x14ac:dyDescent="0.25">
      <c r="AL1236" s="1"/>
      <c r="AN1236" s="1"/>
    </row>
    <row r="1237" spans="38:40" x14ac:dyDescent="0.25">
      <c r="AL1237" s="1"/>
      <c r="AN1237" s="1"/>
    </row>
    <row r="1238" spans="38:40" x14ac:dyDescent="0.25">
      <c r="AL1238" s="1"/>
      <c r="AN1238" s="1"/>
    </row>
    <row r="1239" spans="38:40" x14ac:dyDescent="0.25">
      <c r="AL1239" s="1"/>
      <c r="AN1239" s="1"/>
    </row>
    <row r="1240" spans="38:40" x14ac:dyDescent="0.25">
      <c r="AL1240" s="1"/>
      <c r="AN1240" s="1"/>
    </row>
    <row r="1241" spans="38:40" x14ac:dyDescent="0.25">
      <c r="AL1241" s="1"/>
      <c r="AN1241" s="1"/>
    </row>
    <row r="1242" spans="38:40" x14ac:dyDescent="0.25">
      <c r="AL1242" s="1"/>
      <c r="AN1242" s="1"/>
    </row>
    <row r="1243" spans="38:40" x14ac:dyDescent="0.25">
      <c r="AL1243" s="1"/>
      <c r="AN1243" s="1"/>
    </row>
    <row r="1244" spans="38:40" x14ac:dyDescent="0.25">
      <c r="AL1244" s="1"/>
      <c r="AN1244" s="1"/>
    </row>
    <row r="1245" spans="38:40" x14ac:dyDescent="0.25">
      <c r="AL1245" s="1"/>
      <c r="AN1245" s="1"/>
    </row>
    <row r="1246" spans="38:40" x14ac:dyDescent="0.25">
      <c r="AL1246" s="1"/>
      <c r="AN1246" s="1"/>
    </row>
    <row r="1247" spans="38:40" x14ac:dyDescent="0.25">
      <c r="AL1247" s="1"/>
      <c r="AN1247" s="1"/>
    </row>
    <row r="1248" spans="38:40" x14ac:dyDescent="0.25">
      <c r="AL1248" s="1"/>
      <c r="AN1248" s="1"/>
    </row>
    <row r="1249" spans="38:40" x14ac:dyDescent="0.25">
      <c r="AL1249" s="1"/>
      <c r="AN1249" s="1"/>
    </row>
    <row r="1250" spans="38:40" x14ac:dyDescent="0.25">
      <c r="AL1250" s="1"/>
      <c r="AN1250" s="1"/>
    </row>
    <row r="1251" spans="38:40" x14ac:dyDescent="0.25">
      <c r="AL1251" s="1"/>
      <c r="AN1251" s="1"/>
    </row>
    <row r="1252" spans="38:40" x14ac:dyDescent="0.25">
      <c r="AL1252" s="1"/>
      <c r="AN1252" s="1"/>
    </row>
    <row r="1253" spans="38:40" x14ac:dyDescent="0.25">
      <c r="AL1253" s="1"/>
      <c r="AN1253" s="1"/>
    </row>
    <row r="1254" spans="38:40" x14ac:dyDescent="0.25">
      <c r="AL1254" s="1"/>
      <c r="AN1254" s="1"/>
    </row>
    <row r="1255" spans="38:40" x14ac:dyDescent="0.25">
      <c r="AL1255" s="1"/>
      <c r="AN1255" s="1"/>
    </row>
    <row r="1256" spans="38:40" x14ac:dyDescent="0.25">
      <c r="AL1256" s="1"/>
      <c r="AN1256" s="1"/>
    </row>
    <row r="1257" spans="38:40" x14ac:dyDescent="0.25">
      <c r="AL1257" s="1"/>
      <c r="AN1257" s="1"/>
    </row>
    <row r="1258" spans="38:40" x14ac:dyDescent="0.25">
      <c r="AL1258" s="1"/>
      <c r="AN1258" s="1"/>
    </row>
    <row r="1259" spans="38:40" x14ac:dyDescent="0.25">
      <c r="AL1259" s="1"/>
      <c r="AN1259" s="1"/>
    </row>
    <row r="1260" spans="38:40" x14ac:dyDescent="0.25">
      <c r="AL1260" s="1"/>
      <c r="AN1260" s="1"/>
    </row>
    <row r="1261" spans="38:40" x14ac:dyDescent="0.25">
      <c r="AL1261" s="1"/>
      <c r="AN1261" s="1"/>
    </row>
    <row r="1262" spans="38:40" x14ac:dyDescent="0.25">
      <c r="AL1262" s="1"/>
      <c r="AN1262" s="1"/>
    </row>
    <row r="1263" spans="38:40" x14ac:dyDescent="0.25">
      <c r="AL1263" s="1"/>
      <c r="AN1263" s="1"/>
    </row>
    <row r="1264" spans="38:40" x14ac:dyDescent="0.25">
      <c r="AL1264" s="1"/>
      <c r="AN1264" s="1"/>
    </row>
    <row r="1265" spans="38:40" x14ac:dyDescent="0.25">
      <c r="AL1265" s="1"/>
      <c r="AN1265" s="1"/>
    </row>
    <row r="1266" spans="38:40" x14ac:dyDescent="0.25">
      <c r="AL1266" s="1"/>
      <c r="AN1266" s="1"/>
    </row>
    <row r="1267" spans="38:40" x14ac:dyDescent="0.25">
      <c r="AL1267" s="1"/>
      <c r="AN1267" s="1"/>
    </row>
    <row r="1268" spans="38:40" x14ac:dyDescent="0.25">
      <c r="AL1268" s="1"/>
      <c r="AN1268" s="1"/>
    </row>
    <row r="1269" spans="38:40" x14ac:dyDescent="0.25">
      <c r="AL1269" s="1"/>
      <c r="AN1269" s="1"/>
    </row>
    <row r="1270" spans="38:40" x14ac:dyDescent="0.25">
      <c r="AL1270" s="1"/>
      <c r="AN1270" s="1"/>
    </row>
    <row r="1271" spans="38:40" x14ac:dyDescent="0.25">
      <c r="AL1271" s="1"/>
      <c r="AN1271" s="1"/>
    </row>
    <row r="1272" spans="38:40" x14ac:dyDescent="0.25">
      <c r="AL1272" s="1"/>
      <c r="AN1272" s="1"/>
    </row>
    <row r="1273" spans="38:40" x14ac:dyDescent="0.25">
      <c r="AL1273" s="1"/>
      <c r="AN1273" s="1"/>
    </row>
    <row r="1274" spans="38:40" x14ac:dyDescent="0.25">
      <c r="AL1274" s="1"/>
      <c r="AN1274" s="1"/>
    </row>
    <row r="1275" spans="38:40" x14ac:dyDescent="0.25">
      <c r="AL1275" s="1"/>
      <c r="AN1275" s="1"/>
    </row>
    <row r="1276" spans="38:40" x14ac:dyDescent="0.25">
      <c r="AL1276" s="1"/>
      <c r="AN1276" s="1"/>
    </row>
    <row r="1277" spans="38:40" x14ac:dyDescent="0.25">
      <c r="AL1277" s="1"/>
      <c r="AN1277" s="1"/>
    </row>
    <row r="1278" spans="38:40" x14ac:dyDescent="0.25">
      <c r="AL1278" s="1"/>
      <c r="AN1278" s="1"/>
    </row>
    <row r="1279" spans="38:40" x14ac:dyDescent="0.25">
      <c r="AL1279" s="1"/>
      <c r="AN1279" s="1"/>
    </row>
    <row r="1280" spans="38:40" x14ac:dyDescent="0.25">
      <c r="AL1280" s="1"/>
      <c r="AN1280" s="1"/>
    </row>
    <row r="1281" spans="38:40" x14ac:dyDescent="0.25">
      <c r="AL1281" s="1"/>
      <c r="AN1281" s="1"/>
    </row>
    <row r="1282" spans="38:40" x14ac:dyDescent="0.25">
      <c r="AL1282" s="1"/>
      <c r="AN1282" s="1"/>
    </row>
    <row r="1283" spans="38:40" x14ac:dyDescent="0.25">
      <c r="AL1283" s="1"/>
      <c r="AN1283" s="1"/>
    </row>
    <row r="1284" spans="38:40" x14ac:dyDescent="0.25">
      <c r="AL1284" s="1"/>
      <c r="AN1284" s="1"/>
    </row>
    <row r="1285" spans="38:40" x14ac:dyDescent="0.25">
      <c r="AL1285" s="1"/>
      <c r="AN1285" s="1"/>
    </row>
    <row r="1286" spans="38:40" x14ac:dyDescent="0.25">
      <c r="AL1286" s="1"/>
      <c r="AN1286" s="1"/>
    </row>
    <row r="1287" spans="38:40" x14ac:dyDescent="0.25">
      <c r="AL1287" s="1"/>
      <c r="AN1287" s="1"/>
    </row>
    <row r="1288" spans="38:40" x14ac:dyDescent="0.25">
      <c r="AL1288" s="1"/>
      <c r="AN1288" s="1"/>
    </row>
    <row r="1289" spans="38:40" x14ac:dyDescent="0.25">
      <c r="AL1289" s="1"/>
      <c r="AN1289" s="1"/>
    </row>
    <row r="1290" spans="38:40" x14ac:dyDescent="0.25">
      <c r="AL1290" s="1"/>
      <c r="AN1290" s="1"/>
    </row>
    <row r="1291" spans="38:40" x14ac:dyDescent="0.25">
      <c r="AL1291" s="1"/>
      <c r="AN1291" s="1"/>
    </row>
    <row r="1292" spans="38:40" x14ac:dyDescent="0.25">
      <c r="AL1292" s="1"/>
      <c r="AN1292" s="1"/>
    </row>
    <row r="1293" spans="38:40" x14ac:dyDescent="0.25">
      <c r="AL1293" s="1"/>
      <c r="AN1293" s="1"/>
    </row>
    <row r="1294" spans="38:40" x14ac:dyDescent="0.25">
      <c r="AL1294" s="1"/>
      <c r="AN1294" s="1"/>
    </row>
    <row r="1295" spans="38:40" x14ac:dyDescent="0.25">
      <c r="AL1295" s="1"/>
      <c r="AN1295" s="1"/>
    </row>
    <row r="1296" spans="38:40" x14ac:dyDescent="0.25">
      <c r="AL1296" s="1"/>
      <c r="AN1296" s="1"/>
    </row>
    <row r="1297" spans="38:40" x14ac:dyDescent="0.25">
      <c r="AL1297" s="1"/>
      <c r="AN1297" s="1"/>
    </row>
    <row r="1298" spans="38:40" x14ac:dyDescent="0.25">
      <c r="AL1298" s="1"/>
      <c r="AN1298" s="1"/>
    </row>
    <row r="1299" spans="38:40" x14ac:dyDescent="0.25">
      <c r="AL1299" s="1"/>
      <c r="AN1299" s="1"/>
    </row>
    <row r="1300" spans="38:40" x14ac:dyDescent="0.25">
      <c r="AL1300" s="1"/>
      <c r="AN1300" s="1"/>
    </row>
    <row r="1301" spans="38:40" x14ac:dyDescent="0.25">
      <c r="AL1301" s="1"/>
      <c r="AN1301" s="1"/>
    </row>
    <row r="1302" spans="38:40" x14ac:dyDescent="0.25">
      <c r="AL1302" s="1"/>
      <c r="AN1302" s="1"/>
    </row>
    <row r="1303" spans="38:40" x14ac:dyDescent="0.25">
      <c r="AL1303" s="1"/>
      <c r="AN1303" s="1"/>
    </row>
    <row r="1304" spans="38:40" x14ac:dyDescent="0.25">
      <c r="AL1304" s="1"/>
      <c r="AN1304" s="1"/>
    </row>
    <row r="1305" spans="38:40" x14ac:dyDescent="0.25">
      <c r="AL1305" s="1"/>
      <c r="AN1305" s="1"/>
    </row>
    <row r="1306" spans="38:40" x14ac:dyDescent="0.25">
      <c r="AL1306" s="1"/>
      <c r="AN1306" s="1"/>
    </row>
    <row r="1307" spans="38:40" x14ac:dyDescent="0.25">
      <c r="AL1307" s="1"/>
      <c r="AN1307" s="1"/>
    </row>
    <row r="1308" spans="38:40" x14ac:dyDescent="0.25">
      <c r="AL1308" s="1"/>
      <c r="AN1308" s="1"/>
    </row>
    <row r="1309" spans="38:40" x14ac:dyDescent="0.25">
      <c r="AL1309" s="1"/>
      <c r="AN1309" s="1"/>
    </row>
    <row r="1310" spans="38:40" x14ac:dyDescent="0.25">
      <c r="AL1310" s="1"/>
      <c r="AN1310" s="1"/>
    </row>
    <row r="1311" spans="38:40" x14ac:dyDescent="0.25">
      <c r="AL1311" s="1"/>
      <c r="AN1311" s="1"/>
    </row>
    <row r="1312" spans="38:40" x14ac:dyDescent="0.25">
      <c r="AL1312" s="1"/>
      <c r="AN1312" s="1"/>
    </row>
    <row r="1313" spans="38:40" x14ac:dyDescent="0.25">
      <c r="AL1313" s="1"/>
      <c r="AN1313" s="1"/>
    </row>
    <row r="1314" spans="38:40" x14ac:dyDescent="0.25">
      <c r="AL1314" s="1"/>
      <c r="AN1314" s="1"/>
    </row>
    <row r="1315" spans="38:40" x14ac:dyDescent="0.25">
      <c r="AL1315" s="1"/>
      <c r="AN1315" s="1"/>
    </row>
    <row r="1316" spans="38:40" x14ac:dyDescent="0.25">
      <c r="AL1316" s="1"/>
      <c r="AN1316" s="1"/>
    </row>
    <row r="1317" spans="38:40" x14ac:dyDescent="0.25">
      <c r="AL1317" s="1"/>
      <c r="AN1317" s="1"/>
    </row>
    <row r="1318" spans="38:40" x14ac:dyDescent="0.25">
      <c r="AL1318" s="1"/>
      <c r="AN1318" s="1"/>
    </row>
    <row r="1319" spans="38:40" x14ac:dyDescent="0.25">
      <c r="AL1319" s="1"/>
      <c r="AN1319" s="1"/>
    </row>
    <row r="1320" spans="38:40" x14ac:dyDescent="0.25">
      <c r="AL1320" s="1"/>
      <c r="AN1320" s="1"/>
    </row>
    <row r="1321" spans="38:40" x14ac:dyDescent="0.25">
      <c r="AL1321" s="1"/>
      <c r="AN1321" s="1"/>
    </row>
    <row r="1322" spans="38:40" x14ac:dyDescent="0.25">
      <c r="AL1322" s="1"/>
      <c r="AN1322" s="1"/>
    </row>
    <row r="1323" spans="38:40" x14ac:dyDescent="0.25">
      <c r="AL1323" s="1"/>
      <c r="AN1323" s="1"/>
    </row>
    <row r="1324" spans="38:40" x14ac:dyDescent="0.25">
      <c r="AL1324" s="1"/>
      <c r="AN1324" s="1"/>
    </row>
    <row r="1325" spans="38:40" x14ac:dyDescent="0.25">
      <c r="AL1325" s="1"/>
      <c r="AN1325" s="1"/>
    </row>
    <row r="1326" spans="38:40" x14ac:dyDescent="0.25">
      <c r="AL1326" s="1"/>
      <c r="AN1326" s="1"/>
    </row>
    <row r="1327" spans="38:40" x14ac:dyDescent="0.25">
      <c r="AL1327" s="1"/>
      <c r="AN1327" s="1"/>
    </row>
    <row r="1328" spans="38:40" x14ac:dyDescent="0.25">
      <c r="AL1328" s="1"/>
      <c r="AN1328" s="1"/>
    </row>
    <row r="1329" spans="38:40" x14ac:dyDescent="0.25">
      <c r="AL1329" s="1"/>
      <c r="AN1329" s="1"/>
    </row>
    <row r="1330" spans="38:40" x14ac:dyDescent="0.25">
      <c r="AL1330" s="1"/>
      <c r="AN1330" s="1"/>
    </row>
    <row r="1331" spans="38:40" x14ac:dyDescent="0.25">
      <c r="AL1331" s="1"/>
      <c r="AN1331" s="1"/>
    </row>
    <row r="1332" spans="38:40" x14ac:dyDescent="0.25">
      <c r="AL1332" s="1"/>
      <c r="AN1332" s="1"/>
    </row>
    <row r="1333" spans="38:40" x14ac:dyDescent="0.25">
      <c r="AL1333" s="1"/>
      <c r="AN1333" s="1"/>
    </row>
    <row r="1334" spans="38:40" x14ac:dyDescent="0.25">
      <c r="AL1334" s="1"/>
      <c r="AN1334" s="1"/>
    </row>
    <row r="1335" spans="38:40" x14ac:dyDescent="0.25">
      <c r="AL1335" s="1"/>
      <c r="AN1335" s="1"/>
    </row>
    <row r="1336" spans="38:40" x14ac:dyDescent="0.25">
      <c r="AL1336" s="1"/>
      <c r="AN1336" s="1"/>
    </row>
    <row r="1337" spans="38:40" x14ac:dyDescent="0.25">
      <c r="AL1337" s="1"/>
      <c r="AN1337" s="1"/>
    </row>
    <row r="1338" spans="38:40" x14ac:dyDescent="0.25">
      <c r="AL1338" s="1"/>
      <c r="AN1338" s="1"/>
    </row>
    <row r="1339" spans="38:40" x14ac:dyDescent="0.25">
      <c r="AL1339" s="1"/>
      <c r="AN1339" s="1"/>
    </row>
    <row r="1340" spans="38:40" x14ac:dyDescent="0.25">
      <c r="AL1340" s="1"/>
      <c r="AN1340" s="1"/>
    </row>
    <row r="1341" spans="38:40" x14ac:dyDescent="0.25">
      <c r="AL1341" s="1"/>
      <c r="AN1341" s="1"/>
    </row>
    <row r="1342" spans="38:40" x14ac:dyDescent="0.25">
      <c r="AL1342" s="1"/>
      <c r="AN1342" s="1"/>
    </row>
    <row r="1343" spans="38:40" x14ac:dyDescent="0.25">
      <c r="AL1343" s="1"/>
      <c r="AN1343" s="1"/>
    </row>
    <row r="1344" spans="38:40" x14ac:dyDescent="0.25">
      <c r="AL1344" s="1"/>
      <c r="AN1344" s="1"/>
    </row>
    <row r="1345" spans="38:40" x14ac:dyDescent="0.25">
      <c r="AL1345" s="1"/>
      <c r="AN1345" s="1"/>
    </row>
    <row r="1346" spans="38:40" x14ac:dyDescent="0.25">
      <c r="AL1346" s="1"/>
      <c r="AN1346" s="1"/>
    </row>
    <row r="1347" spans="38:40" x14ac:dyDescent="0.25">
      <c r="AL1347" s="1"/>
      <c r="AN1347" s="1"/>
    </row>
    <row r="1348" spans="38:40" x14ac:dyDescent="0.25">
      <c r="AL1348" s="1"/>
      <c r="AN1348" s="1"/>
    </row>
    <row r="1349" spans="38:40" x14ac:dyDescent="0.25">
      <c r="AL1349" s="1"/>
      <c r="AN1349" s="1"/>
    </row>
    <row r="1350" spans="38:40" x14ac:dyDescent="0.25">
      <c r="AL1350" s="1"/>
      <c r="AN1350" s="1"/>
    </row>
    <row r="1351" spans="38:40" x14ac:dyDescent="0.25">
      <c r="AL1351" s="1"/>
      <c r="AN1351" s="1"/>
    </row>
    <row r="1352" spans="38:40" x14ac:dyDescent="0.25">
      <c r="AL1352" s="1"/>
      <c r="AN1352" s="1"/>
    </row>
    <row r="1353" spans="38:40" x14ac:dyDescent="0.25">
      <c r="AL1353" s="1"/>
      <c r="AN1353" s="1"/>
    </row>
    <row r="1354" spans="38:40" x14ac:dyDescent="0.25">
      <c r="AL1354" s="1"/>
      <c r="AN1354" s="1"/>
    </row>
    <row r="1355" spans="38:40" x14ac:dyDescent="0.25">
      <c r="AL1355" s="1"/>
      <c r="AN1355" s="1"/>
    </row>
    <row r="1356" spans="38:40" x14ac:dyDescent="0.25">
      <c r="AL1356" s="1"/>
      <c r="AN1356" s="1"/>
    </row>
    <row r="1357" spans="38:40" x14ac:dyDescent="0.25">
      <c r="AL1357" s="1"/>
      <c r="AN1357" s="1"/>
    </row>
    <row r="1358" spans="38:40" x14ac:dyDescent="0.25">
      <c r="AL1358" s="1"/>
      <c r="AN1358" s="1"/>
    </row>
    <row r="1359" spans="38:40" x14ac:dyDescent="0.25">
      <c r="AL1359" s="1"/>
      <c r="AN1359" s="1"/>
    </row>
    <row r="1360" spans="38:40" x14ac:dyDescent="0.25">
      <c r="AL1360" s="1"/>
      <c r="AN1360" s="1"/>
    </row>
    <row r="1361" spans="38:40" x14ac:dyDescent="0.25">
      <c r="AL1361" s="1"/>
      <c r="AN1361" s="1"/>
    </row>
    <row r="1362" spans="38:40" x14ac:dyDescent="0.25">
      <c r="AL1362" s="1"/>
      <c r="AN1362" s="1"/>
    </row>
    <row r="1363" spans="38:40" x14ac:dyDescent="0.25">
      <c r="AL1363" s="1"/>
      <c r="AN1363" s="1"/>
    </row>
    <row r="1364" spans="38:40" x14ac:dyDescent="0.25">
      <c r="AL1364" s="1"/>
      <c r="AN1364" s="1"/>
    </row>
    <row r="1365" spans="38:40" x14ac:dyDescent="0.25">
      <c r="AL1365" s="1"/>
      <c r="AN1365" s="1"/>
    </row>
    <row r="1366" spans="38:40" x14ac:dyDescent="0.25">
      <c r="AL1366" s="1"/>
      <c r="AN1366" s="1"/>
    </row>
    <row r="1367" spans="38:40" x14ac:dyDescent="0.25">
      <c r="AL1367" s="1"/>
      <c r="AN1367" s="1"/>
    </row>
    <row r="1368" spans="38:40" x14ac:dyDescent="0.25">
      <c r="AL1368" s="1"/>
      <c r="AN1368" s="1"/>
    </row>
    <row r="1369" spans="38:40" x14ac:dyDescent="0.25">
      <c r="AL1369" s="1"/>
      <c r="AN1369" s="1"/>
    </row>
    <row r="1370" spans="38:40" x14ac:dyDescent="0.25">
      <c r="AL1370" s="1"/>
      <c r="AN1370" s="1"/>
    </row>
    <row r="1371" spans="38:40" x14ac:dyDescent="0.25">
      <c r="AL1371" s="1"/>
      <c r="AN1371" s="1"/>
    </row>
    <row r="1372" spans="38:40" x14ac:dyDescent="0.25">
      <c r="AL1372" s="1"/>
      <c r="AN1372" s="1"/>
    </row>
    <row r="1373" spans="38:40" x14ac:dyDescent="0.25">
      <c r="AL1373" s="1"/>
      <c r="AN1373" s="1"/>
    </row>
    <row r="1374" spans="38:40" x14ac:dyDescent="0.25">
      <c r="AL1374" s="1"/>
      <c r="AN1374" s="1"/>
    </row>
    <row r="1375" spans="38:40" x14ac:dyDescent="0.25">
      <c r="AL1375" s="1"/>
      <c r="AN1375" s="1"/>
    </row>
    <row r="1376" spans="38:40" x14ac:dyDescent="0.25">
      <c r="AL1376" s="1"/>
      <c r="AN1376" s="1"/>
    </row>
    <row r="1377" spans="38:40" x14ac:dyDescent="0.25">
      <c r="AL1377" s="1"/>
      <c r="AN1377" s="1"/>
    </row>
    <row r="1378" spans="38:40" x14ac:dyDescent="0.25">
      <c r="AL1378" s="1"/>
      <c r="AN1378" s="1"/>
    </row>
  </sheetData>
  <sheetProtection selectLockedCells="1" selectUnlockedCells="1"/>
  <mergeCells count="1">
    <mergeCell ref="D1:D3"/>
  </mergeCells>
  <phoneticPr fontId="0" type="noConversion"/>
  <dataValidations count="7">
    <dataValidation type="whole" allowBlank="1" showErrorMessage="1" sqref="A83:B1145">
      <formula1>1</formula1>
      <formula2>5555</formula2>
    </dataValidation>
    <dataValidation type="list" allowBlank="1" showErrorMessage="1" sqref="G83:G1146">
      <formula1>$AL$1:$AL$13</formula1>
    </dataValidation>
    <dataValidation type="whole" allowBlank="1" showErrorMessage="1" sqref="E11:E28">
      <formula1>1</formula1>
      <formula2>2000</formula2>
    </dataValidation>
    <dataValidation allowBlank="1" showErrorMessage="1" sqref="K11:K27 K51:K82"/>
    <dataValidation type="list" allowBlank="1" showErrorMessage="1" sqref="F11:F82">
      <formula1>$AQ$1:$AQ$24</formula1>
      <formula2>0</formula2>
    </dataValidation>
    <dataValidation type="decimal" allowBlank="1" showErrorMessage="1" sqref="P11:P28 P51:P82">
      <formula1>0</formula1>
      <formula2>1555</formula2>
    </dataValidation>
    <dataValidation type="list" allowBlank="1" showErrorMessage="1" sqref="F83:F363">
      <formula1>$AK$1:$AK$18</formula1>
      <formula2>0</formula2>
    </dataValidation>
  </dataValidations>
  <printOptions horizontalCentered="1"/>
  <pageMargins left="0.23622047244094491" right="0.23622047244094491" top="0.19685039370078741" bottom="0" header="0.11811023622047245" footer="0.11811023622047245"/>
  <pageSetup paperSize="9" scale="50" firstPageNumber="0" fitToHeight="0" orientation="landscape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zoomScale="77" zoomScaleNormal="77" workbookViewId="0"/>
  </sheetViews>
  <sheetFormatPr defaultRowHeight="15" x14ac:dyDescent="0.25"/>
  <cols>
    <col min="1" max="1" width="7.140625" style="4" bestFit="1" customWidth="1"/>
    <col min="2" max="2" width="10.28515625" style="4" bestFit="1" customWidth="1"/>
    <col min="3" max="3" width="10.7109375" style="4" bestFit="1" customWidth="1"/>
    <col min="4" max="4" width="33.5703125" style="4" bestFit="1" customWidth="1"/>
    <col min="5" max="5" width="15.85546875" style="4" bestFit="1" customWidth="1"/>
    <col min="6" max="6" width="15.7109375" style="4" bestFit="1" customWidth="1"/>
    <col min="7" max="7" width="10" style="4" bestFit="1" customWidth="1"/>
    <col min="8" max="8" width="14.42578125" style="4" bestFit="1" customWidth="1"/>
    <col min="9" max="9" width="18.140625" style="4" bestFit="1" customWidth="1"/>
    <col min="10" max="10" width="35.28515625" style="4" bestFit="1" customWidth="1"/>
    <col min="11" max="11" width="12.42578125" style="4" bestFit="1" customWidth="1"/>
    <col min="12" max="12" width="8.28515625" style="4" bestFit="1" customWidth="1"/>
    <col min="13" max="13" width="14.5703125" style="4" bestFit="1" customWidth="1"/>
    <col min="14" max="14" width="11.5703125" style="4" bestFit="1" customWidth="1"/>
    <col min="15" max="15" width="22.5703125" style="4" bestFit="1" customWidth="1"/>
    <col min="16" max="16" width="10" style="4" bestFit="1" customWidth="1"/>
    <col min="17" max="17" width="11.42578125" style="4" bestFit="1" customWidth="1"/>
  </cols>
  <sheetData>
    <row r="1" spans="1:17" x14ac:dyDescent="0.25">
      <c r="D1" s="73" t="s">
        <v>40</v>
      </c>
    </row>
    <row r="2" spans="1:17" x14ac:dyDescent="0.25">
      <c r="D2" s="73"/>
    </row>
    <row r="3" spans="1:17" ht="26.25" x14ac:dyDescent="0.4">
      <c r="D3" s="73"/>
      <c r="H3" s="18"/>
    </row>
    <row r="6" spans="1:17" s="6" customFormat="1" x14ac:dyDescent="0.25">
      <c r="A6" s="44" t="s">
        <v>13</v>
      </c>
      <c r="B6" s="45" t="s">
        <v>38</v>
      </c>
      <c r="C6" s="45" t="s">
        <v>15</v>
      </c>
      <c r="D6" s="45" t="s">
        <v>16</v>
      </c>
      <c r="E6" s="45" t="s">
        <v>11</v>
      </c>
      <c r="F6" s="45" t="s">
        <v>17</v>
      </c>
      <c r="G6" s="45" t="s">
        <v>18</v>
      </c>
      <c r="H6" s="45" t="s">
        <v>19</v>
      </c>
      <c r="I6" s="45" t="s">
        <v>20</v>
      </c>
      <c r="J6" s="45" t="s">
        <v>12</v>
      </c>
      <c r="K6" s="45" t="s">
        <v>8</v>
      </c>
      <c r="L6" s="45" t="s">
        <v>21</v>
      </c>
      <c r="M6" s="45" t="s">
        <v>22</v>
      </c>
      <c r="N6" s="45" t="s">
        <v>23</v>
      </c>
      <c r="O6" s="45" t="s">
        <v>24</v>
      </c>
      <c r="P6" s="45" t="s">
        <v>36</v>
      </c>
      <c r="Q6" s="46" t="s">
        <v>37</v>
      </c>
    </row>
    <row r="7" spans="1:17" x14ac:dyDescent="0.25">
      <c r="A7" s="30">
        <v>1</v>
      </c>
      <c r="B7" s="48"/>
      <c r="C7" s="26" t="s">
        <v>497</v>
      </c>
      <c r="D7" s="26" t="s">
        <v>498</v>
      </c>
      <c r="E7" s="32">
        <v>14</v>
      </c>
      <c r="F7" s="26" t="s">
        <v>25</v>
      </c>
      <c r="G7" s="32" t="s">
        <v>49</v>
      </c>
      <c r="H7" s="26" t="s">
        <v>295</v>
      </c>
      <c r="I7" s="26" t="s">
        <v>463</v>
      </c>
      <c r="J7" s="27" t="s">
        <v>5</v>
      </c>
      <c r="K7" s="26">
        <v>2710</v>
      </c>
      <c r="L7" s="26" t="s">
        <v>9</v>
      </c>
      <c r="M7" s="26">
        <v>21</v>
      </c>
      <c r="N7" s="26" t="s">
        <v>10</v>
      </c>
      <c r="O7" s="26" t="s">
        <v>679</v>
      </c>
      <c r="P7" s="26">
        <v>42.5</v>
      </c>
      <c r="Q7" s="47">
        <f>Table13[[#This Row],[Bodovi]]/50</f>
        <v>0.85</v>
      </c>
    </row>
    <row r="8" spans="1:17" x14ac:dyDescent="0.25">
      <c r="A8" s="30">
        <v>2</v>
      </c>
      <c r="B8" s="48"/>
      <c r="C8" s="26" t="s">
        <v>66</v>
      </c>
      <c r="D8" s="26" t="s">
        <v>490</v>
      </c>
      <c r="E8" s="32">
        <v>14</v>
      </c>
      <c r="F8" s="26" t="s">
        <v>25</v>
      </c>
      <c r="G8" s="32" t="s">
        <v>49</v>
      </c>
      <c r="H8" s="26" t="s">
        <v>488</v>
      </c>
      <c r="I8" s="26" t="s">
        <v>489</v>
      </c>
      <c r="J8" s="27" t="s">
        <v>5</v>
      </c>
      <c r="K8" s="26">
        <v>2710</v>
      </c>
      <c r="L8" s="26" t="s">
        <v>9</v>
      </c>
      <c r="M8" s="26">
        <v>21</v>
      </c>
      <c r="N8" s="26" t="s">
        <v>10</v>
      </c>
      <c r="O8" s="26" t="s">
        <v>689</v>
      </c>
      <c r="P8" s="26">
        <v>42</v>
      </c>
      <c r="Q8" s="47">
        <f>Table13[[#This Row],[Bodovi]]/50</f>
        <v>0.84</v>
      </c>
    </row>
    <row r="9" spans="1:17" x14ac:dyDescent="0.25">
      <c r="A9" s="30">
        <v>3</v>
      </c>
      <c r="B9" s="48"/>
      <c r="C9" s="26" t="s">
        <v>142</v>
      </c>
      <c r="D9" s="26" t="s">
        <v>64</v>
      </c>
      <c r="E9" s="32">
        <v>14</v>
      </c>
      <c r="F9" s="26" t="s">
        <v>25</v>
      </c>
      <c r="G9" s="32" t="s">
        <v>49</v>
      </c>
      <c r="H9" s="26" t="s">
        <v>295</v>
      </c>
      <c r="I9" s="26" t="s">
        <v>463</v>
      </c>
      <c r="J9" s="27" t="s">
        <v>5</v>
      </c>
      <c r="K9" s="26">
        <v>2710</v>
      </c>
      <c r="L9" s="26" t="s">
        <v>9</v>
      </c>
      <c r="M9" s="26">
        <v>21</v>
      </c>
      <c r="N9" s="26" t="s">
        <v>10</v>
      </c>
      <c r="O9" s="26" t="s">
        <v>687</v>
      </c>
      <c r="P9" s="26">
        <v>40</v>
      </c>
      <c r="Q9" s="47">
        <f>Table13[[#This Row],[Bodovi]]/50</f>
        <v>0.8</v>
      </c>
    </row>
    <row r="10" spans="1:17" x14ac:dyDescent="0.25">
      <c r="A10" s="30">
        <v>4</v>
      </c>
      <c r="B10" s="28"/>
      <c r="C10" s="26" t="s">
        <v>119</v>
      </c>
      <c r="D10" s="26" t="s">
        <v>120</v>
      </c>
      <c r="E10" s="32">
        <v>14</v>
      </c>
      <c r="F10" s="32" t="s">
        <v>25</v>
      </c>
      <c r="G10" s="32" t="s">
        <v>49</v>
      </c>
      <c r="H10" s="26" t="s">
        <v>97</v>
      </c>
      <c r="I10" s="26" t="s">
        <v>98</v>
      </c>
      <c r="J10" s="26" t="s">
        <v>3</v>
      </c>
      <c r="K10" s="26">
        <v>2700</v>
      </c>
      <c r="L10" s="26" t="s">
        <v>9</v>
      </c>
      <c r="M10" s="26">
        <v>21</v>
      </c>
      <c r="N10" s="26" t="s">
        <v>10</v>
      </c>
      <c r="O10" s="26" t="s">
        <v>690</v>
      </c>
      <c r="P10" s="26">
        <v>39.5</v>
      </c>
      <c r="Q10" s="47">
        <f>Table13[[#This Row],[Bodovi]]/50</f>
        <v>0.79</v>
      </c>
    </row>
    <row r="11" spans="1:17" x14ac:dyDescent="0.25">
      <c r="A11" s="30">
        <v>5</v>
      </c>
      <c r="B11" s="28"/>
      <c r="C11" s="26" t="s">
        <v>683</v>
      </c>
      <c r="D11" s="26" t="s">
        <v>682</v>
      </c>
      <c r="E11" s="32">
        <v>14</v>
      </c>
      <c r="F11" s="32" t="s">
        <v>25</v>
      </c>
      <c r="G11" s="32" t="s">
        <v>49</v>
      </c>
      <c r="H11" s="26" t="s">
        <v>192</v>
      </c>
      <c r="I11" s="26" t="s">
        <v>193</v>
      </c>
      <c r="J11" s="34" t="s">
        <v>0</v>
      </c>
      <c r="K11" s="26">
        <v>2728</v>
      </c>
      <c r="L11" s="26" t="s">
        <v>9</v>
      </c>
      <c r="M11" s="26">
        <v>21</v>
      </c>
      <c r="N11" s="26" t="s">
        <v>10</v>
      </c>
      <c r="O11" s="32" t="s">
        <v>684</v>
      </c>
      <c r="P11" s="26">
        <v>37.5</v>
      </c>
      <c r="Q11" s="47">
        <f>Table13[[#This Row],[Bodovi]]/50</f>
        <v>0.75</v>
      </c>
    </row>
    <row r="12" spans="1:17" x14ac:dyDescent="0.25">
      <c r="A12" s="30">
        <v>6</v>
      </c>
      <c r="B12" s="48"/>
      <c r="C12" s="26" t="s">
        <v>75</v>
      </c>
      <c r="D12" s="26" t="s">
        <v>351</v>
      </c>
      <c r="E12" s="32">
        <v>14</v>
      </c>
      <c r="F12" s="26" t="s">
        <v>25</v>
      </c>
      <c r="G12" s="32" t="s">
        <v>49</v>
      </c>
      <c r="H12" s="26" t="s">
        <v>352</v>
      </c>
      <c r="I12" s="26" t="s">
        <v>353</v>
      </c>
      <c r="J12" s="27" t="s">
        <v>27</v>
      </c>
      <c r="K12" s="27">
        <v>2709</v>
      </c>
      <c r="L12" s="26" t="s">
        <v>9</v>
      </c>
      <c r="M12" s="26">
        <v>21</v>
      </c>
      <c r="N12" s="26" t="s">
        <v>10</v>
      </c>
      <c r="O12" s="26" t="s">
        <v>685</v>
      </c>
      <c r="P12" s="26">
        <v>36.5</v>
      </c>
      <c r="Q12" s="50">
        <f>Table13[[#This Row],[Bodovi]]/50</f>
        <v>0.73</v>
      </c>
    </row>
    <row r="13" spans="1:17" x14ac:dyDescent="0.25">
      <c r="A13" s="30">
        <v>7</v>
      </c>
      <c r="B13" s="48"/>
      <c r="C13" s="26" t="s">
        <v>316</v>
      </c>
      <c r="D13" s="26" t="s">
        <v>491</v>
      </c>
      <c r="E13" s="32">
        <v>14</v>
      </c>
      <c r="F13" s="26" t="s">
        <v>25</v>
      </c>
      <c r="G13" s="32" t="s">
        <v>49</v>
      </c>
      <c r="H13" s="26" t="s">
        <v>295</v>
      </c>
      <c r="I13" s="26" t="s">
        <v>463</v>
      </c>
      <c r="J13" s="27" t="s">
        <v>5</v>
      </c>
      <c r="K13" s="26">
        <v>2710</v>
      </c>
      <c r="L13" s="26" t="s">
        <v>9</v>
      </c>
      <c r="M13" s="26">
        <v>21</v>
      </c>
      <c r="N13" s="26" t="s">
        <v>10</v>
      </c>
      <c r="O13" s="26" t="s">
        <v>661</v>
      </c>
      <c r="P13" s="26">
        <v>35.5</v>
      </c>
      <c r="Q13" s="47">
        <f>Table13[[#This Row],[Bodovi]]/50</f>
        <v>0.71</v>
      </c>
    </row>
    <row r="14" spans="1:17" x14ac:dyDescent="0.25">
      <c r="A14" s="30">
        <v>8</v>
      </c>
      <c r="B14" s="28"/>
      <c r="C14" s="26" t="s">
        <v>121</v>
      </c>
      <c r="D14" s="26" t="s">
        <v>122</v>
      </c>
      <c r="E14" s="32">
        <v>14</v>
      </c>
      <c r="F14" s="32" t="s">
        <v>25</v>
      </c>
      <c r="G14" s="32" t="s">
        <v>49</v>
      </c>
      <c r="H14" s="26" t="s">
        <v>116</v>
      </c>
      <c r="I14" s="26" t="s">
        <v>117</v>
      </c>
      <c r="J14" s="26" t="s">
        <v>3</v>
      </c>
      <c r="K14" s="26">
        <v>2700</v>
      </c>
      <c r="L14" s="26" t="s">
        <v>9</v>
      </c>
      <c r="M14" s="26">
        <v>21</v>
      </c>
      <c r="N14" s="26" t="s">
        <v>10</v>
      </c>
      <c r="O14" s="26" t="s">
        <v>707</v>
      </c>
      <c r="P14" s="26">
        <v>35.5</v>
      </c>
      <c r="Q14" s="47">
        <f>Table13[[#This Row],[Bodovi]]/50</f>
        <v>0.71</v>
      </c>
    </row>
    <row r="15" spans="1:17" x14ac:dyDescent="0.25">
      <c r="A15" s="30">
        <v>9</v>
      </c>
      <c r="B15" s="48"/>
      <c r="C15" s="26" t="s">
        <v>487</v>
      </c>
      <c r="D15" s="26" t="s">
        <v>957</v>
      </c>
      <c r="E15" s="32">
        <v>14</v>
      </c>
      <c r="F15" s="26" t="s">
        <v>25</v>
      </c>
      <c r="G15" s="32" t="s">
        <v>49</v>
      </c>
      <c r="H15" s="26" t="s">
        <v>488</v>
      </c>
      <c r="I15" s="26" t="s">
        <v>489</v>
      </c>
      <c r="J15" s="27" t="s">
        <v>5</v>
      </c>
      <c r="K15" s="26">
        <v>2710</v>
      </c>
      <c r="L15" s="26" t="s">
        <v>9</v>
      </c>
      <c r="M15" s="26">
        <v>21</v>
      </c>
      <c r="N15" s="26" t="s">
        <v>10</v>
      </c>
      <c r="O15" s="26" t="s">
        <v>655</v>
      </c>
      <c r="P15" s="26">
        <v>33</v>
      </c>
      <c r="Q15" s="47">
        <f>Table13[[#This Row],[Bodovi]]/50</f>
        <v>0.66</v>
      </c>
    </row>
    <row r="16" spans="1:17" x14ac:dyDescent="0.25">
      <c r="A16" s="30">
        <v>10</v>
      </c>
      <c r="B16" s="48"/>
      <c r="C16" s="26" t="s">
        <v>147</v>
      </c>
      <c r="D16" s="26" t="s">
        <v>424</v>
      </c>
      <c r="E16" s="32">
        <v>14</v>
      </c>
      <c r="F16" s="26" t="s">
        <v>25</v>
      </c>
      <c r="G16" s="32" t="s">
        <v>49</v>
      </c>
      <c r="H16" s="26" t="s">
        <v>425</v>
      </c>
      <c r="I16" s="26" t="s">
        <v>415</v>
      </c>
      <c r="J16" s="27" t="s">
        <v>32</v>
      </c>
      <c r="K16" s="26">
        <v>2697</v>
      </c>
      <c r="L16" s="26" t="s">
        <v>9</v>
      </c>
      <c r="M16" s="26">
        <v>21</v>
      </c>
      <c r="N16" s="26" t="s">
        <v>10</v>
      </c>
      <c r="O16" s="26" t="s">
        <v>659</v>
      </c>
      <c r="P16" s="26">
        <v>32.5</v>
      </c>
      <c r="Q16" s="47">
        <f>Table13[[#This Row],[Bodovi]]/50</f>
        <v>0.65</v>
      </c>
    </row>
    <row r="17" spans="1:17" x14ac:dyDescent="0.25">
      <c r="A17" s="30">
        <v>11</v>
      </c>
      <c r="B17" s="28"/>
      <c r="C17" s="26" t="s">
        <v>673</v>
      </c>
      <c r="D17" s="26" t="s">
        <v>674</v>
      </c>
      <c r="E17" s="32">
        <v>14</v>
      </c>
      <c r="F17" s="32" t="s">
        <v>25</v>
      </c>
      <c r="G17" s="32" t="s">
        <v>49</v>
      </c>
      <c r="H17" s="26" t="s">
        <v>179</v>
      </c>
      <c r="I17" s="26" t="s">
        <v>182</v>
      </c>
      <c r="J17" s="34" t="s">
        <v>0</v>
      </c>
      <c r="K17" s="26">
        <v>2728</v>
      </c>
      <c r="L17" s="26" t="s">
        <v>9</v>
      </c>
      <c r="M17" s="26">
        <v>21</v>
      </c>
      <c r="N17" s="26" t="s">
        <v>10</v>
      </c>
      <c r="O17" s="32" t="s">
        <v>672</v>
      </c>
      <c r="P17" s="26">
        <v>32.5</v>
      </c>
      <c r="Q17" s="47">
        <f>Table13[[#This Row],[Bodovi]]/50</f>
        <v>0.65</v>
      </c>
    </row>
    <row r="18" spans="1:17" x14ac:dyDescent="0.25">
      <c r="A18" s="30">
        <v>12</v>
      </c>
      <c r="B18" s="28"/>
      <c r="C18" s="26" t="s">
        <v>698</v>
      </c>
      <c r="D18" s="26" t="s">
        <v>702</v>
      </c>
      <c r="E18" s="32">
        <v>14</v>
      </c>
      <c r="F18" s="32" t="s">
        <v>25</v>
      </c>
      <c r="G18" s="32" t="s">
        <v>49</v>
      </c>
      <c r="H18" s="26" t="s">
        <v>179</v>
      </c>
      <c r="I18" s="26" t="s">
        <v>182</v>
      </c>
      <c r="J18" s="34" t="s">
        <v>0</v>
      </c>
      <c r="K18" s="26">
        <v>2728</v>
      </c>
      <c r="L18" s="26" t="s">
        <v>9</v>
      </c>
      <c r="M18" s="26">
        <v>21</v>
      </c>
      <c r="N18" s="26" t="s">
        <v>10</v>
      </c>
      <c r="O18" s="32" t="s">
        <v>717</v>
      </c>
      <c r="P18" s="26">
        <v>31.5</v>
      </c>
      <c r="Q18" s="47">
        <f>Table13[[#This Row],[Bodovi]]/50</f>
        <v>0.63</v>
      </c>
    </row>
    <row r="19" spans="1:17" x14ac:dyDescent="0.25">
      <c r="A19" s="30">
        <v>13</v>
      </c>
      <c r="B19" s="28"/>
      <c r="C19" s="26" t="s">
        <v>44</v>
      </c>
      <c r="D19" s="26" t="s">
        <v>958</v>
      </c>
      <c r="E19" s="25">
        <v>14</v>
      </c>
      <c r="F19" s="26" t="s">
        <v>25</v>
      </c>
      <c r="G19" s="26" t="s">
        <v>49</v>
      </c>
      <c r="H19" s="26" t="s">
        <v>46</v>
      </c>
      <c r="I19" s="26" t="s">
        <v>47</v>
      </c>
      <c r="J19" s="26" t="s">
        <v>43</v>
      </c>
      <c r="K19" s="26">
        <v>2748</v>
      </c>
      <c r="L19" s="26" t="s">
        <v>9</v>
      </c>
      <c r="M19" s="26">
        <v>21</v>
      </c>
      <c r="N19" s="26" t="s">
        <v>10</v>
      </c>
      <c r="O19" s="26" t="s">
        <v>725</v>
      </c>
      <c r="P19" s="26">
        <v>30.5</v>
      </c>
      <c r="Q19" s="47">
        <f>Table13[[#This Row],[Bodovi]]/50</f>
        <v>0.61</v>
      </c>
    </row>
    <row r="20" spans="1:17" x14ac:dyDescent="0.25">
      <c r="A20" s="30">
        <v>14</v>
      </c>
      <c r="B20" s="28"/>
      <c r="C20" s="26" t="s">
        <v>330</v>
      </c>
      <c r="D20" s="26" t="s">
        <v>677</v>
      </c>
      <c r="E20" s="32">
        <v>14</v>
      </c>
      <c r="F20" s="32" t="s">
        <v>25</v>
      </c>
      <c r="G20" s="32" t="s">
        <v>49</v>
      </c>
      <c r="H20" s="26" t="s">
        <v>194</v>
      </c>
      <c r="I20" s="26" t="s">
        <v>185</v>
      </c>
      <c r="J20" s="34" t="s">
        <v>0</v>
      </c>
      <c r="K20" s="26">
        <v>2728</v>
      </c>
      <c r="L20" s="26" t="s">
        <v>9</v>
      </c>
      <c r="M20" s="26">
        <v>21</v>
      </c>
      <c r="N20" s="26" t="s">
        <v>10</v>
      </c>
      <c r="O20" s="32" t="s">
        <v>676</v>
      </c>
      <c r="P20" s="26">
        <v>30</v>
      </c>
      <c r="Q20" s="47">
        <f>Table13[[#This Row],[Bodovi]]/50</f>
        <v>0.6</v>
      </c>
    </row>
    <row r="21" spans="1:17" x14ac:dyDescent="0.25">
      <c r="A21" s="30">
        <v>15</v>
      </c>
      <c r="B21" s="48"/>
      <c r="C21" s="26" t="s">
        <v>492</v>
      </c>
      <c r="D21" s="26" t="s">
        <v>493</v>
      </c>
      <c r="E21" s="32">
        <v>14</v>
      </c>
      <c r="F21" s="26" t="s">
        <v>25</v>
      </c>
      <c r="G21" s="32" t="s">
        <v>49</v>
      </c>
      <c r="H21" s="26" t="s">
        <v>295</v>
      </c>
      <c r="I21" s="26" t="s">
        <v>463</v>
      </c>
      <c r="J21" s="27" t="s">
        <v>5</v>
      </c>
      <c r="K21" s="26">
        <v>2710</v>
      </c>
      <c r="L21" s="26" t="s">
        <v>9</v>
      </c>
      <c r="M21" s="26">
        <v>21</v>
      </c>
      <c r="N21" s="26" t="s">
        <v>10</v>
      </c>
      <c r="O21" s="26" t="s">
        <v>658</v>
      </c>
      <c r="P21" s="26">
        <v>29.5</v>
      </c>
      <c r="Q21" s="47">
        <f>Table13[[#This Row],[Bodovi]]/50</f>
        <v>0.59</v>
      </c>
    </row>
    <row r="22" spans="1:17" x14ac:dyDescent="0.25">
      <c r="A22" s="30">
        <v>16</v>
      </c>
      <c r="B22" s="28"/>
      <c r="C22" s="26" t="s">
        <v>700</v>
      </c>
      <c r="D22" s="26" t="s">
        <v>701</v>
      </c>
      <c r="E22" s="32">
        <v>14</v>
      </c>
      <c r="F22" s="32" t="s">
        <v>25</v>
      </c>
      <c r="G22" s="32" t="s">
        <v>49</v>
      </c>
      <c r="H22" s="26" t="s">
        <v>195</v>
      </c>
      <c r="I22" s="26" t="s">
        <v>196</v>
      </c>
      <c r="J22" s="34" t="s">
        <v>0</v>
      </c>
      <c r="K22" s="26">
        <v>2728</v>
      </c>
      <c r="L22" s="26" t="s">
        <v>9</v>
      </c>
      <c r="M22" s="26">
        <v>21</v>
      </c>
      <c r="N22" s="26" t="s">
        <v>10</v>
      </c>
      <c r="O22" s="32" t="s">
        <v>699</v>
      </c>
      <c r="P22" s="26">
        <v>29.5</v>
      </c>
      <c r="Q22" s="47">
        <f>Table13[[#This Row],[Bodovi]]/50</f>
        <v>0.59</v>
      </c>
    </row>
    <row r="23" spans="1:17" x14ac:dyDescent="0.25">
      <c r="A23" s="30">
        <v>17</v>
      </c>
      <c r="B23" s="48"/>
      <c r="C23" s="26" t="s">
        <v>222</v>
      </c>
      <c r="D23" s="26" t="s">
        <v>426</v>
      </c>
      <c r="E23" s="32">
        <v>14</v>
      </c>
      <c r="F23" s="26" t="s">
        <v>25</v>
      </c>
      <c r="G23" s="32" t="s">
        <v>49</v>
      </c>
      <c r="H23" s="26" t="s">
        <v>377</v>
      </c>
      <c r="I23" s="26" t="s">
        <v>427</v>
      </c>
      <c r="J23" s="27" t="s">
        <v>32</v>
      </c>
      <c r="K23" s="26">
        <v>2697</v>
      </c>
      <c r="L23" s="26" t="s">
        <v>9</v>
      </c>
      <c r="M23" s="26">
        <v>21</v>
      </c>
      <c r="N23" s="26" t="s">
        <v>10</v>
      </c>
      <c r="O23" s="26" t="s">
        <v>708</v>
      </c>
      <c r="P23" s="26">
        <v>29.5</v>
      </c>
      <c r="Q23" s="47">
        <f>Table13[[#This Row],[Bodovi]]/50</f>
        <v>0.59</v>
      </c>
    </row>
    <row r="24" spans="1:17" x14ac:dyDescent="0.25">
      <c r="A24" s="30">
        <v>18</v>
      </c>
      <c r="B24" s="28"/>
      <c r="C24" s="26" t="s">
        <v>663</v>
      </c>
      <c r="D24" s="26" t="s">
        <v>664</v>
      </c>
      <c r="E24" s="32">
        <v>14</v>
      </c>
      <c r="F24" s="32" t="s">
        <v>25</v>
      </c>
      <c r="G24" s="32" t="s">
        <v>49</v>
      </c>
      <c r="H24" s="26" t="s">
        <v>192</v>
      </c>
      <c r="I24" s="26" t="s">
        <v>193</v>
      </c>
      <c r="J24" s="34" t="s">
        <v>0</v>
      </c>
      <c r="K24" s="26">
        <v>2728</v>
      </c>
      <c r="L24" s="26" t="s">
        <v>9</v>
      </c>
      <c r="M24" s="26">
        <v>21</v>
      </c>
      <c r="N24" s="26" t="s">
        <v>10</v>
      </c>
      <c r="O24" s="32" t="s">
        <v>662</v>
      </c>
      <c r="P24" s="26">
        <v>29.5</v>
      </c>
      <c r="Q24" s="47">
        <f>Table13[[#This Row],[Bodovi]]/50</f>
        <v>0.59</v>
      </c>
    </row>
    <row r="25" spans="1:17" x14ac:dyDescent="0.25">
      <c r="A25" s="30">
        <v>19</v>
      </c>
      <c r="B25" s="28"/>
      <c r="C25" s="26" t="s">
        <v>670</v>
      </c>
      <c r="D25" s="26" t="s">
        <v>671</v>
      </c>
      <c r="E25" s="32">
        <v>14</v>
      </c>
      <c r="F25" s="32" t="s">
        <v>25</v>
      </c>
      <c r="G25" s="32" t="s">
        <v>49</v>
      </c>
      <c r="H25" s="26" t="s">
        <v>194</v>
      </c>
      <c r="I25" s="26" t="s">
        <v>185</v>
      </c>
      <c r="J25" s="34" t="s">
        <v>0</v>
      </c>
      <c r="K25" s="26">
        <v>2728</v>
      </c>
      <c r="L25" s="26" t="s">
        <v>9</v>
      </c>
      <c r="M25" s="26">
        <v>21</v>
      </c>
      <c r="N25" s="26" t="s">
        <v>10</v>
      </c>
      <c r="O25" s="32" t="s">
        <v>669</v>
      </c>
      <c r="P25" s="26">
        <v>29</v>
      </c>
      <c r="Q25" s="47">
        <f>Table13[[#This Row],[Bodovi]]/50</f>
        <v>0.57999999999999996</v>
      </c>
    </row>
    <row r="26" spans="1:17" x14ac:dyDescent="0.25">
      <c r="A26" s="30">
        <v>20</v>
      </c>
      <c r="B26" s="28"/>
      <c r="C26" s="26" t="s">
        <v>670</v>
      </c>
      <c r="D26" s="26" t="s">
        <v>712</v>
      </c>
      <c r="E26" s="32">
        <v>14</v>
      </c>
      <c r="F26" s="32" t="s">
        <v>25</v>
      </c>
      <c r="G26" s="32" t="s">
        <v>49</v>
      </c>
      <c r="H26" s="26" t="s">
        <v>75</v>
      </c>
      <c r="I26" s="26" t="s">
        <v>186</v>
      </c>
      <c r="J26" s="34" t="s">
        <v>0</v>
      </c>
      <c r="K26" s="26">
        <v>2728</v>
      </c>
      <c r="L26" s="26" t="s">
        <v>9</v>
      </c>
      <c r="M26" s="26">
        <v>21</v>
      </c>
      <c r="N26" s="26" t="s">
        <v>10</v>
      </c>
      <c r="O26" s="32" t="s">
        <v>711</v>
      </c>
      <c r="P26" s="26">
        <v>29</v>
      </c>
      <c r="Q26" s="47">
        <f>Table13[[#This Row],[Bodovi]]/50</f>
        <v>0.57999999999999996</v>
      </c>
    </row>
    <row r="27" spans="1:17" x14ac:dyDescent="0.25">
      <c r="A27" s="30">
        <v>21</v>
      </c>
      <c r="B27" s="48"/>
      <c r="C27" s="26" t="s">
        <v>349</v>
      </c>
      <c r="D27" s="26" t="s">
        <v>350</v>
      </c>
      <c r="E27" s="32">
        <v>14</v>
      </c>
      <c r="F27" s="26" t="s">
        <v>25</v>
      </c>
      <c r="G27" s="32" t="s">
        <v>49</v>
      </c>
      <c r="H27" s="26" t="s">
        <v>150</v>
      </c>
      <c r="I27" s="26" t="s">
        <v>348</v>
      </c>
      <c r="J27" s="27" t="s">
        <v>27</v>
      </c>
      <c r="K27" s="26">
        <v>2709</v>
      </c>
      <c r="L27" s="26" t="s">
        <v>9</v>
      </c>
      <c r="M27" s="26">
        <v>21</v>
      </c>
      <c r="N27" s="26" t="s">
        <v>10</v>
      </c>
      <c r="O27" s="26" t="s">
        <v>688</v>
      </c>
      <c r="P27" s="26">
        <v>29</v>
      </c>
      <c r="Q27" s="50">
        <f>Table13[[#This Row],[Bodovi]]/50</f>
        <v>0.57999999999999996</v>
      </c>
    </row>
    <row r="28" spans="1:17" x14ac:dyDescent="0.25">
      <c r="A28" s="30">
        <v>22</v>
      </c>
      <c r="B28" s="48"/>
      <c r="C28" s="26" t="s">
        <v>115</v>
      </c>
      <c r="D28" s="26" t="s">
        <v>429</v>
      </c>
      <c r="E28" s="32">
        <v>14</v>
      </c>
      <c r="F28" s="26" t="s">
        <v>25</v>
      </c>
      <c r="G28" s="32" t="s">
        <v>49</v>
      </c>
      <c r="H28" s="26" t="s">
        <v>377</v>
      </c>
      <c r="I28" s="26" t="s">
        <v>427</v>
      </c>
      <c r="J28" s="27" t="s">
        <v>32</v>
      </c>
      <c r="K28" s="26">
        <v>2697</v>
      </c>
      <c r="L28" s="26" t="s">
        <v>9</v>
      </c>
      <c r="M28" s="26">
        <v>21</v>
      </c>
      <c r="N28" s="26" t="s">
        <v>10</v>
      </c>
      <c r="O28" s="26" t="s">
        <v>721</v>
      </c>
      <c r="P28" s="26">
        <v>28.5</v>
      </c>
      <c r="Q28" s="47">
        <f>Table13[[#This Row],[Bodovi]]/50</f>
        <v>0.56999999999999995</v>
      </c>
    </row>
    <row r="29" spans="1:17" x14ac:dyDescent="0.25">
      <c r="A29" s="30">
        <v>23</v>
      </c>
      <c r="B29" s="48"/>
      <c r="C29" s="33" t="s">
        <v>128</v>
      </c>
      <c r="D29" s="33" t="s">
        <v>263</v>
      </c>
      <c r="E29" s="32">
        <v>14</v>
      </c>
      <c r="F29" s="32" t="s">
        <v>25</v>
      </c>
      <c r="G29" s="32" t="s">
        <v>49</v>
      </c>
      <c r="H29" s="33" t="s">
        <v>264</v>
      </c>
      <c r="I29" s="33" t="s">
        <v>265</v>
      </c>
      <c r="J29" s="32" t="s">
        <v>262</v>
      </c>
      <c r="K29" s="33">
        <v>2705</v>
      </c>
      <c r="L29" s="26" t="s">
        <v>9</v>
      </c>
      <c r="M29" s="26">
        <v>21</v>
      </c>
      <c r="N29" s="26" t="s">
        <v>10</v>
      </c>
      <c r="O29" s="59" t="s">
        <v>686</v>
      </c>
      <c r="P29" s="33">
        <v>28.5</v>
      </c>
      <c r="Q29" s="50">
        <f>Table13[[#This Row],[Bodovi]]/50</f>
        <v>0.56999999999999995</v>
      </c>
    </row>
    <row r="30" spans="1:17" x14ac:dyDescent="0.25">
      <c r="A30" s="30">
        <v>24</v>
      </c>
      <c r="B30" s="48"/>
      <c r="C30" s="26" t="s">
        <v>346</v>
      </c>
      <c r="D30" s="26" t="s">
        <v>347</v>
      </c>
      <c r="E30" s="32">
        <v>14</v>
      </c>
      <c r="F30" s="26" t="s">
        <v>25</v>
      </c>
      <c r="G30" s="32" t="s">
        <v>49</v>
      </c>
      <c r="H30" s="26" t="s">
        <v>150</v>
      </c>
      <c r="I30" s="26" t="s">
        <v>348</v>
      </c>
      <c r="J30" s="27" t="s">
        <v>27</v>
      </c>
      <c r="K30" s="27">
        <v>2709</v>
      </c>
      <c r="L30" s="26" t="s">
        <v>9</v>
      </c>
      <c r="M30" s="26">
        <v>21</v>
      </c>
      <c r="N30" s="26" t="s">
        <v>10</v>
      </c>
      <c r="O30" s="26" t="s">
        <v>656</v>
      </c>
      <c r="P30" s="26">
        <v>28.5</v>
      </c>
      <c r="Q30" s="50">
        <f>Table13[[#This Row],[Bodovi]]/50</f>
        <v>0.56999999999999995</v>
      </c>
    </row>
    <row r="31" spans="1:17" x14ac:dyDescent="0.25">
      <c r="A31" s="30">
        <v>25</v>
      </c>
      <c r="B31" s="28"/>
      <c r="C31" s="26" t="s">
        <v>119</v>
      </c>
      <c r="D31" s="26" t="s">
        <v>668</v>
      </c>
      <c r="E31" s="32">
        <v>14</v>
      </c>
      <c r="F31" s="32" t="s">
        <v>25</v>
      </c>
      <c r="G31" s="32" t="s">
        <v>49</v>
      </c>
      <c r="H31" s="26" t="s">
        <v>179</v>
      </c>
      <c r="I31" s="26" t="s">
        <v>182</v>
      </c>
      <c r="J31" s="34" t="s">
        <v>0</v>
      </c>
      <c r="K31" s="26">
        <v>2728</v>
      </c>
      <c r="L31" s="26" t="s">
        <v>9</v>
      </c>
      <c r="M31" s="26">
        <v>21</v>
      </c>
      <c r="N31" s="26" t="s">
        <v>10</v>
      </c>
      <c r="O31" s="32" t="s">
        <v>667</v>
      </c>
      <c r="P31" s="26">
        <v>28.5</v>
      </c>
      <c r="Q31" s="47">
        <f>Table13[[#This Row],[Bodovi]]/50</f>
        <v>0.56999999999999995</v>
      </c>
    </row>
    <row r="32" spans="1:17" x14ac:dyDescent="0.25">
      <c r="A32" s="30">
        <v>26</v>
      </c>
      <c r="B32" s="28"/>
      <c r="C32" s="26" t="s">
        <v>728</v>
      </c>
      <c r="D32" s="26" t="s">
        <v>729</v>
      </c>
      <c r="E32" s="32">
        <v>14</v>
      </c>
      <c r="F32" s="32" t="s">
        <v>25</v>
      </c>
      <c r="G32" s="32" t="s">
        <v>49</v>
      </c>
      <c r="H32" s="26" t="s">
        <v>192</v>
      </c>
      <c r="I32" s="26" t="s">
        <v>193</v>
      </c>
      <c r="J32" s="34" t="s">
        <v>0</v>
      </c>
      <c r="K32" s="26">
        <v>2728</v>
      </c>
      <c r="L32" s="26" t="s">
        <v>9</v>
      </c>
      <c r="M32" s="26">
        <v>21</v>
      </c>
      <c r="N32" s="26" t="s">
        <v>10</v>
      </c>
      <c r="O32" s="32" t="s">
        <v>727</v>
      </c>
      <c r="P32" s="26">
        <v>28</v>
      </c>
      <c r="Q32" s="47">
        <f>Table13[[#This Row],[Bodovi]]/50</f>
        <v>0.56000000000000005</v>
      </c>
    </row>
    <row r="33" spans="1:17" x14ac:dyDescent="0.25">
      <c r="A33" s="30">
        <v>27</v>
      </c>
      <c r="B33" s="28"/>
      <c r="C33" s="26" t="s">
        <v>214</v>
      </c>
      <c r="D33" s="26" t="s">
        <v>255</v>
      </c>
      <c r="E33" s="32">
        <v>14</v>
      </c>
      <c r="F33" s="32" t="s">
        <v>25</v>
      </c>
      <c r="G33" s="32" t="s">
        <v>49</v>
      </c>
      <c r="H33" s="26" t="s">
        <v>192</v>
      </c>
      <c r="I33" s="26" t="s">
        <v>193</v>
      </c>
      <c r="J33" s="34" t="s">
        <v>0</v>
      </c>
      <c r="K33" s="26">
        <v>2728</v>
      </c>
      <c r="L33" s="26" t="s">
        <v>9</v>
      </c>
      <c r="M33" s="26">
        <v>21</v>
      </c>
      <c r="N33" s="26" t="s">
        <v>10</v>
      </c>
      <c r="O33" s="32" t="s">
        <v>706</v>
      </c>
      <c r="P33" s="26">
        <v>28</v>
      </c>
      <c r="Q33" s="47">
        <f>Table13[[#This Row],[Bodovi]]/50</f>
        <v>0.56000000000000005</v>
      </c>
    </row>
    <row r="34" spans="1:17" x14ac:dyDescent="0.25">
      <c r="A34" s="30">
        <v>28</v>
      </c>
      <c r="B34" s="28"/>
      <c r="C34" s="26" t="s">
        <v>730</v>
      </c>
      <c r="D34" s="26" t="s">
        <v>731</v>
      </c>
      <c r="E34" s="32">
        <v>14</v>
      </c>
      <c r="F34" s="32" t="s">
        <v>25</v>
      </c>
      <c r="G34" s="32" t="s">
        <v>49</v>
      </c>
      <c r="H34" s="26" t="s">
        <v>179</v>
      </c>
      <c r="I34" s="26" t="s">
        <v>182</v>
      </c>
      <c r="J34" s="34" t="s">
        <v>0</v>
      </c>
      <c r="K34" s="26">
        <v>2728</v>
      </c>
      <c r="L34" s="26" t="s">
        <v>9</v>
      </c>
      <c r="M34" s="26">
        <v>21</v>
      </c>
      <c r="N34" s="26" t="s">
        <v>10</v>
      </c>
      <c r="O34" s="32" t="s">
        <v>732</v>
      </c>
      <c r="P34" s="26">
        <v>28</v>
      </c>
      <c r="Q34" s="47">
        <f>Table13[[#This Row],[Bodovi]]/50</f>
        <v>0.56000000000000005</v>
      </c>
    </row>
    <row r="35" spans="1:17" x14ac:dyDescent="0.25">
      <c r="A35" s="30">
        <v>29</v>
      </c>
      <c r="B35" s="48"/>
      <c r="C35" s="26" t="s">
        <v>65</v>
      </c>
      <c r="D35" s="26" t="s">
        <v>494</v>
      </c>
      <c r="E35" s="32">
        <v>14</v>
      </c>
      <c r="F35" s="26" t="s">
        <v>25</v>
      </c>
      <c r="G35" s="32" t="s">
        <v>49</v>
      </c>
      <c r="H35" s="26" t="s">
        <v>295</v>
      </c>
      <c r="I35" s="26" t="s">
        <v>463</v>
      </c>
      <c r="J35" s="27" t="s">
        <v>5</v>
      </c>
      <c r="K35" s="26">
        <v>2710</v>
      </c>
      <c r="L35" s="26" t="s">
        <v>9</v>
      </c>
      <c r="M35" s="26">
        <v>21</v>
      </c>
      <c r="N35" s="26" t="s">
        <v>10</v>
      </c>
      <c r="O35" s="26" t="s">
        <v>660</v>
      </c>
      <c r="P35" s="26">
        <v>28</v>
      </c>
      <c r="Q35" s="47">
        <f>Table13[[#This Row],[Bodovi]]/50</f>
        <v>0.56000000000000005</v>
      </c>
    </row>
    <row r="36" spans="1:17" x14ac:dyDescent="0.25">
      <c r="A36" s="30">
        <v>30</v>
      </c>
      <c r="B36" s="48"/>
      <c r="C36" s="26" t="s">
        <v>499</v>
      </c>
      <c r="D36" s="26" t="s">
        <v>500</v>
      </c>
      <c r="E36" s="32">
        <v>14</v>
      </c>
      <c r="F36" s="26" t="s">
        <v>25</v>
      </c>
      <c r="G36" s="32" t="s">
        <v>49</v>
      </c>
      <c r="H36" s="26" t="s">
        <v>295</v>
      </c>
      <c r="I36" s="26" t="s">
        <v>463</v>
      </c>
      <c r="J36" s="27" t="s">
        <v>5</v>
      </c>
      <c r="K36" s="26">
        <v>2710</v>
      </c>
      <c r="L36" s="26" t="s">
        <v>9</v>
      </c>
      <c r="M36" s="26">
        <v>21</v>
      </c>
      <c r="N36" s="26" t="s">
        <v>10</v>
      </c>
      <c r="O36" s="26" t="s">
        <v>694</v>
      </c>
      <c r="P36" s="26">
        <v>27.5</v>
      </c>
      <c r="Q36" s="47">
        <f>Table13[[#This Row],[Bodovi]]/50</f>
        <v>0.55000000000000004</v>
      </c>
    </row>
    <row r="37" spans="1:17" x14ac:dyDescent="0.25">
      <c r="A37" s="30">
        <v>31</v>
      </c>
      <c r="B37" s="28"/>
      <c r="C37" s="26" t="s">
        <v>222</v>
      </c>
      <c r="D37" s="26" t="s">
        <v>223</v>
      </c>
      <c r="E37" s="32">
        <v>14</v>
      </c>
      <c r="F37" s="32" t="s">
        <v>25</v>
      </c>
      <c r="G37" s="32" t="s">
        <v>49</v>
      </c>
      <c r="H37" s="26" t="s">
        <v>218</v>
      </c>
      <c r="I37" s="26" t="s">
        <v>219</v>
      </c>
      <c r="J37" s="34" t="s">
        <v>31</v>
      </c>
      <c r="K37" s="26">
        <v>2696</v>
      </c>
      <c r="L37" s="26" t="s">
        <v>9</v>
      </c>
      <c r="M37" s="26">
        <v>21</v>
      </c>
      <c r="N37" s="26" t="s">
        <v>10</v>
      </c>
      <c r="O37" s="26" t="s">
        <v>716</v>
      </c>
      <c r="P37" s="26">
        <v>27.5</v>
      </c>
      <c r="Q37" s="47">
        <f>Table13[[#This Row],[Bodovi]]/50</f>
        <v>0.55000000000000004</v>
      </c>
    </row>
    <row r="38" spans="1:17" x14ac:dyDescent="0.25">
      <c r="A38" s="30">
        <v>32</v>
      </c>
      <c r="B38" s="28"/>
      <c r="C38" s="26" t="s">
        <v>55</v>
      </c>
      <c r="D38" s="26" t="s">
        <v>704</v>
      </c>
      <c r="E38" s="32">
        <v>14</v>
      </c>
      <c r="F38" s="32" t="s">
        <v>25</v>
      </c>
      <c r="G38" s="32" t="s">
        <v>49</v>
      </c>
      <c r="H38" s="26" t="s">
        <v>195</v>
      </c>
      <c r="I38" s="26" t="s">
        <v>196</v>
      </c>
      <c r="J38" s="34" t="s">
        <v>0</v>
      </c>
      <c r="K38" s="26">
        <v>2728</v>
      </c>
      <c r="L38" s="26" t="s">
        <v>9</v>
      </c>
      <c r="M38" s="26">
        <v>21</v>
      </c>
      <c r="N38" s="26" t="s">
        <v>10</v>
      </c>
      <c r="O38" s="32" t="s">
        <v>703</v>
      </c>
      <c r="P38" s="26">
        <v>27</v>
      </c>
      <c r="Q38" s="47">
        <f>Table13[[#This Row],[Bodovi]]/50</f>
        <v>0.54</v>
      </c>
    </row>
    <row r="39" spans="1:17" x14ac:dyDescent="0.25">
      <c r="A39" s="30">
        <v>33</v>
      </c>
      <c r="B39" s="48"/>
      <c r="C39" s="26" t="s">
        <v>78</v>
      </c>
      <c r="D39" s="26" t="s">
        <v>344</v>
      </c>
      <c r="E39" s="32">
        <v>14</v>
      </c>
      <c r="F39" s="26" t="s">
        <v>25</v>
      </c>
      <c r="G39" s="32" t="s">
        <v>49</v>
      </c>
      <c r="H39" s="26" t="s">
        <v>392</v>
      </c>
      <c r="I39" s="26" t="s">
        <v>393</v>
      </c>
      <c r="J39" s="27" t="s">
        <v>28</v>
      </c>
      <c r="K39" s="26">
        <v>4012</v>
      </c>
      <c r="L39" s="26" t="s">
        <v>9</v>
      </c>
      <c r="M39" s="26">
        <v>21</v>
      </c>
      <c r="N39" s="26" t="s">
        <v>10</v>
      </c>
      <c r="O39" s="26" t="s">
        <v>680</v>
      </c>
      <c r="P39" s="26">
        <v>26.5</v>
      </c>
      <c r="Q39" s="50">
        <f>Table13[[#This Row],[Bodovi]]/50</f>
        <v>0.53</v>
      </c>
    </row>
    <row r="40" spans="1:17" x14ac:dyDescent="0.25">
      <c r="A40" s="30">
        <v>34</v>
      </c>
      <c r="B40" s="28"/>
      <c r="C40" s="26" t="s">
        <v>123</v>
      </c>
      <c r="D40" s="26" t="s">
        <v>124</v>
      </c>
      <c r="E40" s="32">
        <v>14</v>
      </c>
      <c r="F40" s="32" t="s">
        <v>25</v>
      </c>
      <c r="G40" s="32" t="s">
        <v>49</v>
      </c>
      <c r="H40" s="26" t="s">
        <v>116</v>
      </c>
      <c r="I40" s="26" t="s">
        <v>117</v>
      </c>
      <c r="J40" s="26" t="s">
        <v>3</v>
      </c>
      <c r="K40" s="26">
        <v>2700</v>
      </c>
      <c r="L40" s="26" t="s">
        <v>9</v>
      </c>
      <c r="M40" s="26">
        <v>21</v>
      </c>
      <c r="N40" s="26" t="s">
        <v>10</v>
      </c>
      <c r="O40" s="26" t="s">
        <v>705</v>
      </c>
      <c r="P40" s="26">
        <v>26.5</v>
      </c>
      <c r="Q40" s="47">
        <f>Table13[[#This Row],[Bodovi]]/50</f>
        <v>0.53</v>
      </c>
    </row>
    <row r="41" spans="1:17" x14ac:dyDescent="0.25">
      <c r="A41" s="30">
        <v>35</v>
      </c>
      <c r="B41" s="48"/>
      <c r="C41" s="26" t="s">
        <v>147</v>
      </c>
      <c r="D41" s="26" t="s">
        <v>354</v>
      </c>
      <c r="E41" s="32">
        <v>14</v>
      </c>
      <c r="F41" s="26" t="s">
        <v>25</v>
      </c>
      <c r="G41" s="32" t="s">
        <v>49</v>
      </c>
      <c r="H41" s="26" t="s">
        <v>352</v>
      </c>
      <c r="I41" s="26" t="s">
        <v>353</v>
      </c>
      <c r="J41" s="27" t="s">
        <v>27</v>
      </c>
      <c r="K41" s="26">
        <v>2709</v>
      </c>
      <c r="L41" s="26" t="s">
        <v>9</v>
      </c>
      <c r="M41" s="26">
        <v>21</v>
      </c>
      <c r="N41" s="26" t="s">
        <v>10</v>
      </c>
      <c r="O41" s="26" t="s">
        <v>691</v>
      </c>
      <c r="P41" s="26">
        <v>26.5</v>
      </c>
      <c r="Q41" s="50">
        <f>Table13[[#This Row],[Bodovi]]/50</f>
        <v>0.53</v>
      </c>
    </row>
    <row r="42" spans="1:17" x14ac:dyDescent="0.25">
      <c r="A42" s="30">
        <v>36</v>
      </c>
      <c r="B42" s="48"/>
      <c r="C42" s="26" t="s">
        <v>167</v>
      </c>
      <c r="D42" s="26" t="s">
        <v>495</v>
      </c>
      <c r="E42" s="32">
        <v>14</v>
      </c>
      <c r="F42" s="26" t="s">
        <v>25</v>
      </c>
      <c r="G42" s="32" t="s">
        <v>49</v>
      </c>
      <c r="H42" s="26" t="s">
        <v>488</v>
      </c>
      <c r="I42" s="26" t="s">
        <v>489</v>
      </c>
      <c r="J42" s="27" t="s">
        <v>5</v>
      </c>
      <c r="K42" s="26">
        <v>2710</v>
      </c>
      <c r="L42" s="26" t="s">
        <v>9</v>
      </c>
      <c r="M42" s="26">
        <v>21</v>
      </c>
      <c r="N42" s="26" t="s">
        <v>10</v>
      </c>
      <c r="O42" s="26" t="s">
        <v>665</v>
      </c>
      <c r="P42" s="26">
        <v>26.5</v>
      </c>
      <c r="Q42" s="47">
        <f>Table13[[#This Row],[Bodovi]]/50</f>
        <v>0.53</v>
      </c>
    </row>
    <row r="43" spans="1:17" x14ac:dyDescent="0.25">
      <c r="A43" s="30">
        <v>37</v>
      </c>
      <c r="B43" s="48"/>
      <c r="C43" s="26" t="s">
        <v>179</v>
      </c>
      <c r="D43" s="26" t="s">
        <v>446</v>
      </c>
      <c r="E43" s="32">
        <v>14</v>
      </c>
      <c r="F43" s="26" t="s">
        <v>25</v>
      </c>
      <c r="G43" s="32" t="s">
        <v>49</v>
      </c>
      <c r="H43" s="26" t="s">
        <v>444</v>
      </c>
      <c r="I43" s="26" t="s">
        <v>445</v>
      </c>
      <c r="J43" s="27" t="s">
        <v>4</v>
      </c>
      <c r="K43" s="26">
        <v>2707</v>
      </c>
      <c r="L43" s="26" t="s">
        <v>9</v>
      </c>
      <c r="M43" s="26">
        <v>21</v>
      </c>
      <c r="N43" s="26" t="s">
        <v>10</v>
      </c>
      <c r="O43" s="26" t="s">
        <v>709</v>
      </c>
      <c r="P43" s="26">
        <v>26.5</v>
      </c>
      <c r="Q43" s="47">
        <f>Table13[[#This Row],[Bodovi]]/50</f>
        <v>0.53</v>
      </c>
    </row>
    <row r="44" spans="1:17" x14ac:dyDescent="0.25">
      <c r="A44" s="30">
        <v>38</v>
      </c>
      <c r="B44" s="48"/>
      <c r="C44" s="26" t="s">
        <v>290</v>
      </c>
      <c r="D44" s="26" t="s">
        <v>291</v>
      </c>
      <c r="E44" s="32">
        <v>14</v>
      </c>
      <c r="F44" s="32" t="s">
        <v>25</v>
      </c>
      <c r="G44" s="32" t="s">
        <v>49</v>
      </c>
      <c r="H44" s="26" t="s">
        <v>284</v>
      </c>
      <c r="I44" s="26" t="s">
        <v>283</v>
      </c>
      <c r="J44" s="26" t="s">
        <v>288</v>
      </c>
      <c r="K44" s="26">
        <v>2706</v>
      </c>
      <c r="L44" s="26" t="s">
        <v>9</v>
      </c>
      <c r="M44" s="26">
        <v>21</v>
      </c>
      <c r="N44" s="26" t="s">
        <v>10</v>
      </c>
      <c r="O44" s="26" t="s">
        <v>692</v>
      </c>
      <c r="P44" s="26">
        <v>26</v>
      </c>
      <c r="Q44" s="50">
        <f>Table13[[#This Row],[Bodovi]]/50</f>
        <v>0.52</v>
      </c>
    </row>
    <row r="45" spans="1:17" x14ac:dyDescent="0.25">
      <c r="A45" s="30">
        <v>39</v>
      </c>
      <c r="B45" s="48"/>
      <c r="C45" s="26" t="s">
        <v>309</v>
      </c>
      <c r="D45" s="26" t="s">
        <v>310</v>
      </c>
      <c r="E45" s="32">
        <v>14</v>
      </c>
      <c r="F45" s="32" t="s">
        <v>25</v>
      </c>
      <c r="G45" s="32" t="s">
        <v>49</v>
      </c>
      <c r="H45" s="26" t="s">
        <v>311</v>
      </c>
      <c r="I45" s="26" t="s">
        <v>312</v>
      </c>
      <c r="J45" s="32" t="s">
        <v>34</v>
      </c>
      <c r="K45" s="26">
        <v>2704</v>
      </c>
      <c r="L45" s="26" t="s">
        <v>9</v>
      </c>
      <c r="M45" s="26">
        <v>21</v>
      </c>
      <c r="N45" s="26" t="s">
        <v>10</v>
      </c>
      <c r="O45" s="26" t="s">
        <v>723</v>
      </c>
      <c r="P45" s="26">
        <v>26</v>
      </c>
      <c r="Q45" s="50">
        <f>Table13[[#This Row],[Bodovi]]/50</f>
        <v>0.52</v>
      </c>
    </row>
    <row r="46" spans="1:17" x14ac:dyDescent="0.25">
      <c r="A46" s="30">
        <v>40</v>
      </c>
      <c r="B46" s="28"/>
      <c r="C46" s="26" t="s">
        <v>653</v>
      </c>
      <c r="D46" s="26" t="s">
        <v>654</v>
      </c>
      <c r="E46" s="32">
        <v>14</v>
      </c>
      <c r="F46" s="32" t="s">
        <v>25</v>
      </c>
      <c r="G46" s="32" t="s">
        <v>49</v>
      </c>
      <c r="H46" s="26" t="s">
        <v>75</v>
      </c>
      <c r="I46" s="26" t="s">
        <v>186</v>
      </c>
      <c r="J46" s="34" t="s">
        <v>0</v>
      </c>
      <c r="K46" s="26">
        <v>2728</v>
      </c>
      <c r="L46" s="26" t="s">
        <v>9</v>
      </c>
      <c r="M46" s="26">
        <v>21</v>
      </c>
      <c r="N46" s="26" t="s">
        <v>10</v>
      </c>
      <c r="O46" s="32" t="s">
        <v>652</v>
      </c>
      <c r="P46" s="26">
        <v>26</v>
      </c>
      <c r="Q46" s="47">
        <f>Table13[[#This Row],[Bodovi]]/50</f>
        <v>0.52</v>
      </c>
    </row>
    <row r="47" spans="1:17" x14ac:dyDescent="0.25">
      <c r="A47" s="30">
        <v>41</v>
      </c>
      <c r="B47" s="48"/>
      <c r="C47" s="26" t="s">
        <v>154</v>
      </c>
      <c r="D47" s="26" t="s">
        <v>410</v>
      </c>
      <c r="E47" s="32">
        <v>14</v>
      </c>
      <c r="F47" s="26" t="s">
        <v>25</v>
      </c>
      <c r="G47" s="32" t="s">
        <v>49</v>
      </c>
      <c r="H47" s="26" t="s">
        <v>194</v>
      </c>
      <c r="I47" s="26" t="s">
        <v>411</v>
      </c>
      <c r="J47" s="27" t="s">
        <v>736</v>
      </c>
      <c r="K47" s="26">
        <v>2699</v>
      </c>
      <c r="L47" s="26" t="s">
        <v>9</v>
      </c>
      <c r="M47" s="26">
        <v>21</v>
      </c>
      <c r="N47" s="26" t="s">
        <v>10</v>
      </c>
      <c r="O47" s="26" t="s">
        <v>722</v>
      </c>
      <c r="P47" s="26">
        <v>25.5</v>
      </c>
      <c r="Q47" s="47">
        <f>Table13[[#This Row],[Bodovi]]/50</f>
        <v>0.51</v>
      </c>
    </row>
    <row r="48" spans="1:17" x14ac:dyDescent="0.25">
      <c r="A48" s="30">
        <v>42</v>
      </c>
      <c r="B48" s="48"/>
      <c r="C48" s="26" t="s">
        <v>442</v>
      </c>
      <c r="D48" s="26" t="s">
        <v>443</v>
      </c>
      <c r="E48" s="32">
        <v>14</v>
      </c>
      <c r="F48" s="26" t="s">
        <v>25</v>
      </c>
      <c r="G48" s="32" t="s">
        <v>49</v>
      </c>
      <c r="H48" s="26" t="s">
        <v>444</v>
      </c>
      <c r="I48" s="26" t="s">
        <v>445</v>
      </c>
      <c r="J48" s="27">
        <v>235282050</v>
      </c>
      <c r="K48" s="26">
        <v>2707</v>
      </c>
      <c r="L48" s="26" t="s">
        <v>9</v>
      </c>
      <c r="M48" s="26">
        <v>21</v>
      </c>
      <c r="N48" s="26" t="s">
        <v>10</v>
      </c>
      <c r="O48" s="26" t="s">
        <v>675</v>
      </c>
      <c r="P48" s="26">
        <v>25.5</v>
      </c>
      <c r="Q48" s="47">
        <f>Table13[[#This Row],[Bodovi]]/50</f>
        <v>0.51</v>
      </c>
    </row>
    <row r="49" spans="1:21" x14ac:dyDescent="0.25">
      <c r="A49" s="30">
        <v>43</v>
      </c>
      <c r="B49" s="48"/>
      <c r="C49" s="33" t="s">
        <v>269</v>
      </c>
      <c r="D49" s="33" t="s">
        <v>270</v>
      </c>
      <c r="E49" s="32">
        <v>14</v>
      </c>
      <c r="F49" s="32" t="s">
        <v>25</v>
      </c>
      <c r="G49" s="32" t="s">
        <v>49</v>
      </c>
      <c r="H49" s="33" t="s">
        <v>267</v>
      </c>
      <c r="I49" s="33" t="s">
        <v>268</v>
      </c>
      <c r="J49" s="32" t="s">
        <v>262</v>
      </c>
      <c r="K49" s="33">
        <v>2705</v>
      </c>
      <c r="L49" s="26" t="s">
        <v>9</v>
      </c>
      <c r="M49" s="26">
        <v>21</v>
      </c>
      <c r="N49" s="26" t="s">
        <v>10</v>
      </c>
      <c r="O49" s="59" t="s">
        <v>693</v>
      </c>
      <c r="P49" s="33">
        <v>24.5</v>
      </c>
      <c r="Q49" s="50">
        <f>Table13[[#This Row],[Bodovi]]/50</f>
        <v>0.49</v>
      </c>
    </row>
    <row r="50" spans="1:21" x14ac:dyDescent="0.25">
      <c r="A50" s="30">
        <v>44</v>
      </c>
      <c r="B50" s="48"/>
      <c r="C50" s="26" t="s">
        <v>330</v>
      </c>
      <c r="D50" s="26" t="s">
        <v>331</v>
      </c>
      <c r="E50" s="32">
        <v>14</v>
      </c>
      <c r="F50" s="32" t="s">
        <v>25</v>
      </c>
      <c r="G50" s="32" t="s">
        <v>49</v>
      </c>
      <c r="H50" s="26" t="s">
        <v>328</v>
      </c>
      <c r="I50" s="26" t="s">
        <v>329</v>
      </c>
      <c r="J50" s="27" t="s">
        <v>33</v>
      </c>
      <c r="K50" s="27">
        <v>2698</v>
      </c>
      <c r="L50" s="26" t="s">
        <v>9</v>
      </c>
      <c r="M50" s="26">
        <v>21</v>
      </c>
      <c r="N50" s="26" t="s">
        <v>10</v>
      </c>
      <c r="O50" s="26" t="s">
        <v>696</v>
      </c>
      <c r="P50" s="26">
        <v>24</v>
      </c>
      <c r="Q50" s="50">
        <f>Table13[[#This Row],[Bodovi]]/50</f>
        <v>0.48</v>
      </c>
    </row>
    <row r="51" spans="1:21" x14ac:dyDescent="0.25">
      <c r="A51" s="30">
        <v>45</v>
      </c>
      <c r="B51" s="48"/>
      <c r="C51" s="26" t="s">
        <v>345</v>
      </c>
      <c r="D51" s="26" t="s">
        <v>428</v>
      </c>
      <c r="E51" s="32">
        <v>14</v>
      </c>
      <c r="F51" s="26" t="s">
        <v>25</v>
      </c>
      <c r="G51" s="32" t="s">
        <v>49</v>
      </c>
      <c r="H51" s="26" t="s">
        <v>377</v>
      </c>
      <c r="I51" s="26" t="s">
        <v>427</v>
      </c>
      <c r="J51" s="27" t="s">
        <v>32</v>
      </c>
      <c r="K51" s="26">
        <v>2697</v>
      </c>
      <c r="L51" s="26" t="s">
        <v>9</v>
      </c>
      <c r="M51" s="26">
        <v>21</v>
      </c>
      <c r="N51" s="26" t="s">
        <v>10</v>
      </c>
      <c r="O51" s="26" t="s">
        <v>657</v>
      </c>
      <c r="P51" s="26">
        <v>24</v>
      </c>
      <c r="Q51" s="47">
        <f>Table13[[#This Row],[Bodovi]]/50</f>
        <v>0.48</v>
      </c>
    </row>
    <row r="52" spans="1:21" x14ac:dyDescent="0.25">
      <c r="A52" s="30">
        <v>46</v>
      </c>
      <c r="B52" s="48"/>
      <c r="C52" s="26" t="s">
        <v>271</v>
      </c>
      <c r="D52" s="26" t="s">
        <v>289</v>
      </c>
      <c r="E52" s="32">
        <v>14</v>
      </c>
      <c r="F52" s="32" t="s">
        <v>25</v>
      </c>
      <c r="G52" s="32" t="s">
        <v>49</v>
      </c>
      <c r="H52" s="26" t="s">
        <v>284</v>
      </c>
      <c r="I52" s="26" t="s">
        <v>283</v>
      </c>
      <c r="J52" s="26" t="s">
        <v>288</v>
      </c>
      <c r="K52" s="26">
        <v>2706</v>
      </c>
      <c r="L52" s="26" t="s">
        <v>9</v>
      </c>
      <c r="M52" s="26">
        <v>21</v>
      </c>
      <c r="N52" s="26" t="s">
        <v>10</v>
      </c>
      <c r="O52" s="26" t="s">
        <v>710</v>
      </c>
      <c r="P52" s="26">
        <v>23.5</v>
      </c>
      <c r="Q52" s="50">
        <f>Table13[[#This Row],[Bodovi]]/50</f>
        <v>0.47</v>
      </c>
    </row>
    <row r="53" spans="1:21" x14ac:dyDescent="0.25">
      <c r="A53" s="30">
        <v>47</v>
      </c>
      <c r="B53" s="48"/>
      <c r="C53" s="26" t="s">
        <v>136</v>
      </c>
      <c r="D53" s="26" t="s">
        <v>394</v>
      </c>
      <c r="E53" s="32">
        <v>14</v>
      </c>
      <c r="F53" s="26" t="s">
        <v>25</v>
      </c>
      <c r="G53" s="32" t="s">
        <v>49</v>
      </c>
      <c r="H53" s="26" t="s">
        <v>392</v>
      </c>
      <c r="I53" s="26" t="s">
        <v>393</v>
      </c>
      <c r="J53" s="27" t="s">
        <v>28</v>
      </c>
      <c r="K53" s="26">
        <v>4012</v>
      </c>
      <c r="L53" s="26" t="s">
        <v>9</v>
      </c>
      <c r="M53" s="26">
        <v>21</v>
      </c>
      <c r="N53" s="26" t="s">
        <v>10</v>
      </c>
      <c r="O53" s="26" t="s">
        <v>678</v>
      </c>
      <c r="P53" s="26">
        <v>23.5</v>
      </c>
      <c r="Q53" s="50">
        <f>Table13[[#This Row],[Bodovi]]/50</f>
        <v>0.47</v>
      </c>
    </row>
    <row r="54" spans="1:21" x14ac:dyDescent="0.25">
      <c r="A54" s="30">
        <v>48</v>
      </c>
      <c r="B54" s="48"/>
      <c r="C54" s="26" t="s">
        <v>292</v>
      </c>
      <c r="D54" s="26" t="s">
        <v>293</v>
      </c>
      <c r="E54" s="32">
        <v>14</v>
      </c>
      <c r="F54" s="32" t="s">
        <v>25</v>
      </c>
      <c r="G54" s="32" t="s">
        <v>49</v>
      </c>
      <c r="H54" s="26" t="s">
        <v>284</v>
      </c>
      <c r="I54" s="26" t="s">
        <v>283</v>
      </c>
      <c r="J54" s="26" t="s">
        <v>288</v>
      </c>
      <c r="K54" s="26">
        <v>2706</v>
      </c>
      <c r="L54" s="26" t="s">
        <v>9</v>
      </c>
      <c r="M54" s="26">
        <v>21</v>
      </c>
      <c r="N54" s="26" t="s">
        <v>10</v>
      </c>
      <c r="O54" s="26" t="s">
        <v>715</v>
      </c>
      <c r="P54" s="26">
        <v>23.5</v>
      </c>
      <c r="Q54" s="50">
        <f>Table13[[#This Row],[Bodovi]]/50</f>
        <v>0.47</v>
      </c>
    </row>
    <row r="55" spans="1:21" x14ac:dyDescent="0.25">
      <c r="A55" s="30">
        <v>49</v>
      </c>
      <c r="B55" s="28"/>
      <c r="C55" s="26" t="s">
        <v>718</v>
      </c>
      <c r="D55" s="26" t="s">
        <v>719</v>
      </c>
      <c r="E55" s="32">
        <v>14</v>
      </c>
      <c r="F55" s="32" t="s">
        <v>25</v>
      </c>
      <c r="G55" s="32" t="s">
        <v>49</v>
      </c>
      <c r="H55" s="26" t="s">
        <v>195</v>
      </c>
      <c r="I55" s="26" t="s">
        <v>196</v>
      </c>
      <c r="J55" s="34" t="s">
        <v>0</v>
      </c>
      <c r="K55" s="26">
        <v>2728</v>
      </c>
      <c r="L55" s="26" t="s">
        <v>9</v>
      </c>
      <c r="M55" s="26">
        <v>21</v>
      </c>
      <c r="N55" s="26" t="s">
        <v>10</v>
      </c>
      <c r="O55" s="32" t="s">
        <v>720</v>
      </c>
      <c r="P55" s="26">
        <v>23</v>
      </c>
      <c r="Q55" s="47">
        <f>Table13[[#This Row],[Bodovi]]/50</f>
        <v>0.46</v>
      </c>
    </row>
    <row r="56" spans="1:21" x14ac:dyDescent="0.25">
      <c r="A56" s="30">
        <v>50</v>
      </c>
      <c r="B56" s="48"/>
      <c r="C56" s="26" t="s">
        <v>395</v>
      </c>
      <c r="D56" s="26" t="s">
        <v>396</v>
      </c>
      <c r="E56" s="32">
        <v>14</v>
      </c>
      <c r="F56" s="26" t="s">
        <v>25</v>
      </c>
      <c r="G56" s="32" t="s">
        <v>49</v>
      </c>
      <c r="H56" s="26" t="s">
        <v>392</v>
      </c>
      <c r="I56" s="26" t="s">
        <v>393</v>
      </c>
      <c r="J56" s="27" t="s">
        <v>28</v>
      </c>
      <c r="K56" s="26">
        <v>4012</v>
      </c>
      <c r="L56" s="26" t="s">
        <v>9</v>
      </c>
      <c r="M56" s="26">
        <v>21</v>
      </c>
      <c r="N56" s="26" t="s">
        <v>10</v>
      </c>
      <c r="O56" s="26" t="s">
        <v>666</v>
      </c>
      <c r="P56" s="26">
        <v>22.5</v>
      </c>
      <c r="Q56" s="50">
        <f>Table13[[#This Row],[Bodovi]]/50</f>
        <v>0.45</v>
      </c>
    </row>
    <row r="57" spans="1:21" x14ac:dyDescent="0.25">
      <c r="A57" s="30">
        <v>51</v>
      </c>
      <c r="B57" s="48"/>
      <c r="C57" s="26" t="s">
        <v>65</v>
      </c>
      <c r="D57" s="26" t="s">
        <v>501</v>
      </c>
      <c r="E57" s="32">
        <v>14</v>
      </c>
      <c r="F57" s="26" t="s">
        <v>25</v>
      </c>
      <c r="G57" s="32" t="s">
        <v>49</v>
      </c>
      <c r="H57" s="26" t="s">
        <v>295</v>
      </c>
      <c r="I57" s="26" t="s">
        <v>463</v>
      </c>
      <c r="J57" s="27" t="s">
        <v>5</v>
      </c>
      <c r="K57" s="26">
        <v>2710</v>
      </c>
      <c r="L57" s="26" t="s">
        <v>9</v>
      </c>
      <c r="M57" s="26">
        <v>21</v>
      </c>
      <c r="N57" s="26" t="s">
        <v>10</v>
      </c>
      <c r="O57" s="26" t="s">
        <v>713</v>
      </c>
      <c r="P57" s="26">
        <v>21.5</v>
      </c>
      <c r="Q57" s="47">
        <f>Table13[[#This Row],[Bodovi]]/50</f>
        <v>0.43</v>
      </c>
    </row>
    <row r="58" spans="1:21" x14ac:dyDescent="0.25">
      <c r="A58" s="30">
        <v>52</v>
      </c>
      <c r="B58" s="28"/>
      <c r="C58" s="26" t="s">
        <v>733</v>
      </c>
      <c r="D58" s="26" t="s">
        <v>734</v>
      </c>
      <c r="E58" s="32">
        <v>14</v>
      </c>
      <c r="F58" s="32" t="s">
        <v>25</v>
      </c>
      <c r="G58" s="32" t="s">
        <v>49</v>
      </c>
      <c r="H58" s="26" t="s">
        <v>195</v>
      </c>
      <c r="I58" s="26" t="s">
        <v>196</v>
      </c>
      <c r="J58" s="34" t="s">
        <v>0</v>
      </c>
      <c r="K58" s="26">
        <v>2728</v>
      </c>
      <c r="L58" s="26" t="s">
        <v>9</v>
      </c>
      <c r="M58" s="26">
        <v>21</v>
      </c>
      <c r="N58" s="26" t="s">
        <v>10</v>
      </c>
      <c r="O58" s="32" t="s">
        <v>735</v>
      </c>
      <c r="P58" s="26">
        <v>21</v>
      </c>
      <c r="Q58" s="47">
        <f>Table13[[#This Row],[Bodovi]]/50</f>
        <v>0.42</v>
      </c>
    </row>
    <row r="59" spans="1:21" x14ac:dyDescent="0.25">
      <c r="A59" s="30">
        <v>53</v>
      </c>
      <c r="B59" s="48"/>
      <c r="C59" s="26" t="s">
        <v>254</v>
      </c>
      <c r="D59" s="26" t="s">
        <v>255</v>
      </c>
      <c r="E59" s="32">
        <v>14</v>
      </c>
      <c r="F59" s="32" t="s">
        <v>25</v>
      </c>
      <c r="G59" s="32" t="s">
        <v>49</v>
      </c>
      <c r="H59" s="26" t="s">
        <v>252</v>
      </c>
      <c r="I59" s="26" t="s">
        <v>253</v>
      </c>
      <c r="J59" s="26" t="s">
        <v>251</v>
      </c>
      <c r="K59" s="34">
        <v>2751</v>
      </c>
      <c r="L59" s="26" t="s">
        <v>9</v>
      </c>
      <c r="M59" s="26">
        <v>21</v>
      </c>
      <c r="N59" s="26" t="s">
        <v>10</v>
      </c>
      <c r="O59" s="32" t="s">
        <v>681</v>
      </c>
      <c r="P59" s="26">
        <v>19.5</v>
      </c>
      <c r="Q59" s="49">
        <f>Table13[[#This Row],[Bodovi]]/50</f>
        <v>0.39</v>
      </c>
    </row>
    <row r="60" spans="1:21" x14ac:dyDescent="0.25">
      <c r="A60" s="30">
        <v>54</v>
      </c>
      <c r="B60" s="48"/>
      <c r="C60" s="26" t="s">
        <v>136</v>
      </c>
      <c r="D60" s="26" t="s">
        <v>496</v>
      </c>
      <c r="E60" s="32">
        <v>14</v>
      </c>
      <c r="F60" s="26" t="s">
        <v>25</v>
      </c>
      <c r="G60" s="32" t="s">
        <v>49</v>
      </c>
      <c r="H60" s="26" t="s">
        <v>488</v>
      </c>
      <c r="I60" s="26" t="s">
        <v>489</v>
      </c>
      <c r="J60" s="27" t="s">
        <v>5</v>
      </c>
      <c r="K60" s="26">
        <v>2710</v>
      </c>
      <c r="L60" s="26" t="s">
        <v>9</v>
      </c>
      <c r="M60" s="26">
        <v>21</v>
      </c>
      <c r="N60" s="26" t="s">
        <v>10</v>
      </c>
      <c r="O60" s="26" t="s">
        <v>726</v>
      </c>
      <c r="P60" s="26">
        <v>19</v>
      </c>
      <c r="Q60" s="47">
        <f>Table13[[#This Row],[Bodovi]]/50</f>
        <v>0.38</v>
      </c>
    </row>
    <row r="61" spans="1:21" x14ac:dyDescent="0.25">
      <c r="A61" s="30">
        <v>55</v>
      </c>
      <c r="B61" s="48"/>
      <c r="C61" s="26" t="s">
        <v>326</v>
      </c>
      <c r="D61" s="26" t="s">
        <v>327</v>
      </c>
      <c r="E61" s="32">
        <v>14</v>
      </c>
      <c r="F61" s="32" t="s">
        <v>25</v>
      </c>
      <c r="G61" s="32" t="s">
        <v>49</v>
      </c>
      <c r="H61" s="26" t="s">
        <v>328</v>
      </c>
      <c r="I61" s="26" t="s">
        <v>329</v>
      </c>
      <c r="J61" s="27" t="s">
        <v>33</v>
      </c>
      <c r="K61" s="26">
        <v>2698</v>
      </c>
      <c r="L61" s="26" t="s">
        <v>9</v>
      </c>
      <c r="M61" s="26">
        <v>21</v>
      </c>
      <c r="N61" s="26" t="s">
        <v>10</v>
      </c>
      <c r="O61" s="26" t="s">
        <v>724</v>
      </c>
      <c r="P61" s="26">
        <v>19</v>
      </c>
      <c r="Q61" s="50">
        <f>Table13[[#This Row],[Bodovi]]/50</f>
        <v>0.38</v>
      </c>
      <c r="R61" s="15"/>
      <c r="S61" s="15"/>
      <c r="T61" s="15"/>
      <c r="U61" s="15"/>
    </row>
    <row r="62" spans="1:21" x14ac:dyDescent="0.25">
      <c r="A62" s="30">
        <v>56</v>
      </c>
      <c r="B62" s="48"/>
      <c r="C62" s="33" t="s">
        <v>257</v>
      </c>
      <c r="D62" s="33" t="s">
        <v>266</v>
      </c>
      <c r="E62" s="32">
        <v>14</v>
      </c>
      <c r="F62" s="32" t="s">
        <v>25</v>
      </c>
      <c r="G62" s="32" t="s">
        <v>49</v>
      </c>
      <c r="H62" s="33" t="s">
        <v>267</v>
      </c>
      <c r="I62" s="33" t="s">
        <v>268</v>
      </c>
      <c r="J62" s="32" t="s">
        <v>262</v>
      </c>
      <c r="K62" s="33">
        <v>2705</v>
      </c>
      <c r="L62" s="26" t="s">
        <v>9</v>
      </c>
      <c r="M62" s="26">
        <v>21</v>
      </c>
      <c r="N62" s="26" t="s">
        <v>10</v>
      </c>
      <c r="O62" s="59" t="s">
        <v>695</v>
      </c>
      <c r="P62" s="33">
        <v>17.5</v>
      </c>
      <c r="Q62" s="50">
        <f>Table13[[#This Row],[Bodovi]]/50</f>
        <v>0.35</v>
      </c>
      <c r="R62" s="15"/>
      <c r="S62" s="15"/>
      <c r="T62" s="15"/>
      <c r="U62" s="15"/>
    </row>
    <row r="63" spans="1:21" x14ac:dyDescent="0.25">
      <c r="A63" s="30">
        <v>57</v>
      </c>
      <c r="B63" s="48"/>
      <c r="C63" s="26" t="s">
        <v>78</v>
      </c>
      <c r="D63" s="26" t="s">
        <v>355</v>
      </c>
      <c r="E63" s="32">
        <v>14</v>
      </c>
      <c r="F63" s="26" t="s">
        <v>25</v>
      </c>
      <c r="G63" s="32" t="s">
        <v>49</v>
      </c>
      <c r="H63" s="26" t="s">
        <v>352</v>
      </c>
      <c r="I63" s="26" t="s">
        <v>353</v>
      </c>
      <c r="J63" s="27" t="s">
        <v>27</v>
      </c>
      <c r="K63" s="27">
        <v>2709</v>
      </c>
      <c r="L63" s="26" t="s">
        <v>9</v>
      </c>
      <c r="M63" s="26">
        <v>21</v>
      </c>
      <c r="N63" s="26" t="s">
        <v>10</v>
      </c>
      <c r="O63" s="26" t="s">
        <v>714</v>
      </c>
      <c r="P63" s="26">
        <v>15</v>
      </c>
      <c r="Q63" s="50">
        <f>Table13[[#This Row],[Bodovi]]/50</f>
        <v>0.3</v>
      </c>
      <c r="R63" s="15"/>
      <c r="S63" s="15"/>
      <c r="T63" s="15"/>
      <c r="U63" s="15"/>
    </row>
    <row r="64" spans="1:21" x14ac:dyDescent="0.25">
      <c r="A64" s="30">
        <v>58</v>
      </c>
      <c r="B64" s="51"/>
      <c r="C64" s="40" t="s">
        <v>246</v>
      </c>
      <c r="D64" s="40" t="s">
        <v>285</v>
      </c>
      <c r="E64" s="52">
        <v>14</v>
      </c>
      <c r="F64" s="40" t="s">
        <v>25</v>
      </c>
      <c r="G64" s="52" t="s">
        <v>49</v>
      </c>
      <c r="H64" s="40" t="s">
        <v>150</v>
      </c>
      <c r="I64" s="40" t="s">
        <v>348</v>
      </c>
      <c r="J64" s="41" t="s">
        <v>27</v>
      </c>
      <c r="K64" s="40">
        <v>2709</v>
      </c>
      <c r="L64" s="40" t="s">
        <v>9</v>
      </c>
      <c r="M64" s="40">
        <v>21</v>
      </c>
      <c r="N64" s="40" t="s">
        <v>10</v>
      </c>
      <c r="O64" s="40" t="s">
        <v>697</v>
      </c>
      <c r="P64" s="40">
        <v>14</v>
      </c>
      <c r="Q64" s="53">
        <f>Table13[[#This Row],[Bodovi]]/50</f>
        <v>0.28000000000000003</v>
      </c>
      <c r="R64" s="15"/>
      <c r="S64" s="15"/>
      <c r="T64" s="15"/>
      <c r="U64" s="15"/>
    </row>
    <row r="65" spans="1:2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5"/>
      <c r="S65" s="15"/>
      <c r="T65" s="15"/>
      <c r="U65" s="15"/>
    </row>
    <row r="66" spans="1:21" x14ac:dyDescent="0.25">
      <c r="R66" s="15"/>
      <c r="S66" s="15"/>
      <c r="T66" s="15"/>
      <c r="U66" s="15"/>
    </row>
    <row r="67" spans="1:21" x14ac:dyDescent="0.25">
      <c r="R67" s="15"/>
      <c r="S67" s="15"/>
      <c r="T67" s="15"/>
      <c r="U67" s="15"/>
    </row>
    <row r="68" spans="1:21" x14ac:dyDescent="0.25">
      <c r="R68" s="15"/>
      <c r="S68" s="15"/>
      <c r="T68" s="15"/>
      <c r="U68" s="15"/>
    </row>
    <row r="148" spans="18:19" x14ac:dyDescent="0.25">
      <c r="R148" s="9"/>
      <c r="S148" s="9"/>
    </row>
    <row r="149" spans="18:19" x14ac:dyDescent="0.25">
      <c r="R149" s="9"/>
      <c r="S149" s="9"/>
    </row>
    <row r="150" spans="18:19" x14ac:dyDescent="0.25">
      <c r="R150" s="9"/>
      <c r="S150" s="9"/>
    </row>
  </sheetData>
  <mergeCells count="1">
    <mergeCell ref="D1:D3"/>
  </mergeCells>
  <phoneticPr fontId="0" type="noConversion"/>
  <dataValidations count="5">
    <dataValidation allowBlank="1" showErrorMessage="1" sqref="K10:K11 K20:K52 K61:K64"/>
    <dataValidation type="decimal" allowBlank="1" showErrorMessage="1" sqref="P10:P11 P20:P52 P57:P64">
      <formula1>0</formula1>
      <formula2>1555</formula2>
    </dataValidation>
    <dataValidation type="list" allowBlank="1" showErrorMessage="1" sqref="F53:F64">
      <formula1>$AT$1:$AT$24</formula1>
      <formula2>0</formula2>
    </dataValidation>
    <dataValidation type="list" allowBlank="1" showErrorMessage="1" sqref="R61:R68">
      <formula1>$BC$1:$BC$11</formula1>
      <formula2>0</formula2>
    </dataValidation>
    <dataValidation type="list" allowBlank="1" showErrorMessage="1" sqref="R105:R118">
      <formula1>#REF!</formula1>
      <formula2>0</formula2>
    </dataValidation>
  </dataValidations>
  <pageMargins left="0.23622047244094488" right="0.23622047244094488" top="0.15748031496062992" bottom="0.15748031496062992" header="0.11811023622047244" footer="0.11811023622047244"/>
  <pageSetup paperSize="9" scale="52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122"/>
  <sheetViews>
    <sheetView zoomScale="85" zoomScaleNormal="85" workbookViewId="0"/>
  </sheetViews>
  <sheetFormatPr defaultRowHeight="15" x14ac:dyDescent="0.25"/>
  <cols>
    <col min="1" max="1" width="7.5703125" style="4" bestFit="1" customWidth="1"/>
    <col min="2" max="2" width="14.7109375" style="16" bestFit="1" customWidth="1"/>
    <col min="3" max="3" width="14.42578125" style="4" bestFit="1" customWidth="1"/>
    <col min="4" max="4" width="32.7109375" style="4" bestFit="1" customWidth="1"/>
    <col min="5" max="5" width="17" style="4" bestFit="1" customWidth="1"/>
    <col min="6" max="6" width="16.85546875" style="4" bestFit="1" customWidth="1"/>
    <col min="7" max="7" width="10.7109375" style="4" bestFit="1" customWidth="1"/>
    <col min="8" max="8" width="15.5703125" style="4" bestFit="1" customWidth="1"/>
    <col min="9" max="9" width="19.42578125" style="4" bestFit="1" customWidth="1"/>
    <col min="10" max="10" width="35.28515625" style="4" bestFit="1" customWidth="1"/>
    <col min="11" max="11" width="13.28515625" style="4" bestFit="1" customWidth="1"/>
    <col min="12" max="12" width="9" style="4" bestFit="1" customWidth="1"/>
    <col min="13" max="13" width="15.7109375" style="4" bestFit="1" customWidth="1"/>
    <col min="14" max="14" width="12.28515625" style="4" bestFit="1" customWidth="1"/>
    <col min="15" max="15" width="30" style="4" bestFit="1" customWidth="1"/>
    <col min="16" max="16" width="10.7109375" style="4" bestFit="1" customWidth="1"/>
    <col min="17" max="17" width="12.28515625" style="4" bestFit="1" customWidth="1"/>
  </cols>
  <sheetData>
    <row r="3" spans="1:17" x14ac:dyDescent="0.25">
      <c r="D3" s="73" t="s">
        <v>41</v>
      </c>
    </row>
    <row r="4" spans="1:17" x14ac:dyDescent="0.25">
      <c r="D4" s="73"/>
      <c r="G4"/>
    </row>
    <row r="5" spans="1:17" ht="26.25" x14ac:dyDescent="0.4">
      <c r="D5" s="73"/>
      <c r="H5" s="18"/>
    </row>
    <row r="8" spans="1:17" s="6" customFormat="1" x14ac:dyDescent="0.25">
      <c r="A8" s="44" t="s">
        <v>13</v>
      </c>
      <c r="B8" s="54" t="s">
        <v>38</v>
      </c>
      <c r="C8" s="45" t="s">
        <v>15</v>
      </c>
      <c r="D8" s="45" t="s">
        <v>16</v>
      </c>
      <c r="E8" s="45" t="s">
        <v>11</v>
      </c>
      <c r="F8" s="45" t="s">
        <v>17</v>
      </c>
      <c r="G8" s="45" t="s">
        <v>18</v>
      </c>
      <c r="H8" s="45" t="s">
        <v>19</v>
      </c>
      <c r="I8" s="45" t="s">
        <v>20</v>
      </c>
      <c r="J8" s="45" t="s">
        <v>12</v>
      </c>
      <c r="K8" s="45" t="s">
        <v>8</v>
      </c>
      <c r="L8" s="45" t="s">
        <v>21</v>
      </c>
      <c r="M8" s="45" t="s">
        <v>22</v>
      </c>
      <c r="N8" s="45" t="s">
        <v>23</v>
      </c>
      <c r="O8" s="45" t="s">
        <v>24</v>
      </c>
      <c r="P8" s="45" t="s">
        <v>36</v>
      </c>
      <c r="Q8" s="46" t="s">
        <v>37</v>
      </c>
    </row>
    <row r="9" spans="1:17" x14ac:dyDescent="0.25">
      <c r="A9" s="23">
        <v>1</v>
      </c>
      <c r="B9" s="48"/>
      <c r="C9" s="26" t="s">
        <v>509</v>
      </c>
      <c r="D9" s="26" t="s">
        <v>510</v>
      </c>
      <c r="E9" s="26">
        <v>14</v>
      </c>
      <c r="F9" s="26" t="s">
        <v>25</v>
      </c>
      <c r="G9" s="32" t="s">
        <v>50</v>
      </c>
      <c r="H9" s="26" t="s">
        <v>378</v>
      </c>
      <c r="I9" s="26" t="s">
        <v>503</v>
      </c>
      <c r="J9" s="27" t="s">
        <v>5</v>
      </c>
      <c r="K9" s="26">
        <v>2710</v>
      </c>
      <c r="L9" s="26" t="s">
        <v>9</v>
      </c>
      <c r="M9" s="26">
        <v>21</v>
      </c>
      <c r="N9" s="26" t="s">
        <v>10</v>
      </c>
      <c r="O9" s="26" t="s">
        <v>738</v>
      </c>
      <c r="P9" s="26">
        <v>47</v>
      </c>
      <c r="Q9" s="50">
        <f>Table14[[#This Row],[Bodovi]]/50</f>
        <v>0.94</v>
      </c>
    </row>
    <row r="10" spans="1:17" x14ac:dyDescent="0.25">
      <c r="A10" s="23">
        <v>3</v>
      </c>
      <c r="B10" s="48"/>
      <c r="C10" s="26" t="s">
        <v>256</v>
      </c>
      <c r="D10" s="26" t="s">
        <v>504</v>
      </c>
      <c r="E10" s="26">
        <v>14</v>
      </c>
      <c r="F10" s="26" t="s">
        <v>25</v>
      </c>
      <c r="G10" s="32" t="s">
        <v>50</v>
      </c>
      <c r="H10" s="26" t="s">
        <v>245</v>
      </c>
      <c r="I10" s="26" t="s">
        <v>149</v>
      </c>
      <c r="J10" s="27" t="s">
        <v>5</v>
      </c>
      <c r="K10" s="26">
        <v>2710</v>
      </c>
      <c r="L10" s="26" t="s">
        <v>9</v>
      </c>
      <c r="M10" s="26">
        <v>21</v>
      </c>
      <c r="N10" s="26" t="s">
        <v>10</v>
      </c>
      <c r="O10" s="26" t="s">
        <v>801</v>
      </c>
      <c r="P10" s="26">
        <v>45.5</v>
      </c>
      <c r="Q10" s="50">
        <f>Table14[[#This Row],[Bodovi]]/50</f>
        <v>0.91</v>
      </c>
    </row>
    <row r="11" spans="1:17" x14ac:dyDescent="0.25">
      <c r="A11" s="23">
        <v>2</v>
      </c>
      <c r="B11" s="48"/>
      <c r="C11" s="26" t="s">
        <v>524</v>
      </c>
      <c r="D11" s="26" t="s">
        <v>525</v>
      </c>
      <c r="E11" s="26">
        <v>14</v>
      </c>
      <c r="F11" s="26" t="s">
        <v>25</v>
      </c>
      <c r="G11" s="32" t="s">
        <v>50</v>
      </c>
      <c r="H11" s="26" t="s">
        <v>378</v>
      </c>
      <c r="I11" s="26" t="s">
        <v>503</v>
      </c>
      <c r="J11" s="27" t="s">
        <v>5</v>
      </c>
      <c r="K11" s="26">
        <v>2710</v>
      </c>
      <c r="L11" s="26" t="s">
        <v>9</v>
      </c>
      <c r="M11" s="26">
        <v>21</v>
      </c>
      <c r="N11" s="26" t="s">
        <v>10</v>
      </c>
      <c r="O11" s="26" t="s">
        <v>742</v>
      </c>
      <c r="P11" s="26">
        <v>44.5</v>
      </c>
      <c r="Q11" s="50">
        <f>Table14[[#This Row],[Bodovi]]/50</f>
        <v>0.89</v>
      </c>
    </row>
    <row r="12" spans="1:17" x14ac:dyDescent="0.25">
      <c r="A12" s="23">
        <v>4</v>
      </c>
      <c r="B12" s="48"/>
      <c r="C12" s="26" t="s">
        <v>479</v>
      </c>
      <c r="D12" s="26" t="s">
        <v>502</v>
      </c>
      <c r="E12" s="26">
        <v>14</v>
      </c>
      <c r="F12" s="26" t="s">
        <v>25</v>
      </c>
      <c r="G12" s="32" t="s">
        <v>50</v>
      </c>
      <c r="H12" s="26" t="s">
        <v>378</v>
      </c>
      <c r="I12" s="26" t="s">
        <v>503</v>
      </c>
      <c r="J12" s="27" t="s">
        <v>5</v>
      </c>
      <c r="K12" s="26">
        <v>2710</v>
      </c>
      <c r="L12" s="26" t="s">
        <v>9</v>
      </c>
      <c r="M12" s="26">
        <v>21</v>
      </c>
      <c r="N12" s="26" t="s">
        <v>10</v>
      </c>
      <c r="O12" s="26" t="s">
        <v>800</v>
      </c>
      <c r="P12" s="26">
        <v>44.5</v>
      </c>
      <c r="Q12" s="50">
        <f>Table14[[#This Row],[Bodovi]]/50</f>
        <v>0.89</v>
      </c>
    </row>
    <row r="13" spans="1:17" x14ac:dyDescent="0.25">
      <c r="A13" s="23">
        <v>5</v>
      </c>
      <c r="B13" s="28"/>
      <c r="C13" s="26" t="s">
        <v>132</v>
      </c>
      <c r="D13" s="26" t="s">
        <v>133</v>
      </c>
      <c r="E13" s="26">
        <v>14</v>
      </c>
      <c r="F13" s="26" t="s">
        <v>25</v>
      </c>
      <c r="G13" s="26" t="s">
        <v>50</v>
      </c>
      <c r="H13" s="26" t="s">
        <v>97</v>
      </c>
      <c r="I13" s="26" t="s">
        <v>98</v>
      </c>
      <c r="J13" s="26" t="s">
        <v>3</v>
      </c>
      <c r="K13" s="26">
        <v>2700</v>
      </c>
      <c r="L13" s="26" t="s">
        <v>9</v>
      </c>
      <c r="M13" s="26">
        <v>21</v>
      </c>
      <c r="N13" s="26" t="s">
        <v>10</v>
      </c>
      <c r="O13" s="26" t="s">
        <v>756</v>
      </c>
      <c r="P13" s="26">
        <v>43.5</v>
      </c>
      <c r="Q13" s="47">
        <f>Table14[[#This Row],[Bodovi]]/50</f>
        <v>0.87</v>
      </c>
    </row>
    <row r="14" spans="1:17" x14ac:dyDescent="0.25">
      <c r="A14" s="23">
        <v>6</v>
      </c>
      <c r="B14" s="48"/>
      <c r="C14" s="26" t="s">
        <v>55</v>
      </c>
      <c r="D14" s="26" t="s">
        <v>110</v>
      </c>
      <c r="E14" s="26">
        <v>14</v>
      </c>
      <c r="F14" s="26" t="s">
        <v>25</v>
      </c>
      <c r="G14" s="32" t="s">
        <v>50</v>
      </c>
      <c r="H14" s="26" t="s">
        <v>75</v>
      </c>
      <c r="I14" s="26" t="s">
        <v>427</v>
      </c>
      <c r="J14" s="27" t="s">
        <v>32</v>
      </c>
      <c r="K14" s="26">
        <v>2697</v>
      </c>
      <c r="L14" s="26" t="s">
        <v>9</v>
      </c>
      <c r="M14" s="26">
        <v>21</v>
      </c>
      <c r="N14" s="26" t="s">
        <v>10</v>
      </c>
      <c r="O14" s="26" t="s">
        <v>797</v>
      </c>
      <c r="P14" s="26">
        <v>43</v>
      </c>
      <c r="Q14" s="50">
        <f>Table14[[#This Row],[Bodovi]]/50</f>
        <v>0.86</v>
      </c>
    </row>
    <row r="15" spans="1:17" x14ac:dyDescent="0.25">
      <c r="A15" s="23">
        <v>8</v>
      </c>
      <c r="B15" s="48"/>
      <c r="C15" s="26" t="s">
        <v>112</v>
      </c>
      <c r="D15" s="26" t="s">
        <v>320</v>
      </c>
      <c r="E15" s="26">
        <v>14</v>
      </c>
      <c r="F15" s="26" t="s">
        <v>25</v>
      </c>
      <c r="G15" s="32" t="s">
        <v>50</v>
      </c>
      <c r="H15" s="26" t="s">
        <v>378</v>
      </c>
      <c r="I15" s="26" t="s">
        <v>503</v>
      </c>
      <c r="J15" s="27" t="s">
        <v>5</v>
      </c>
      <c r="K15" s="26">
        <v>2710</v>
      </c>
      <c r="L15" s="26" t="s">
        <v>9</v>
      </c>
      <c r="M15" s="26">
        <v>21</v>
      </c>
      <c r="N15" s="26" t="s">
        <v>10</v>
      </c>
      <c r="O15" s="26" t="s">
        <v>792</v>
      </c>
      <c r="P15" s="26">
        <v>43</v>
      </c>
      <c r="Q15" s="50">
        <f>Table14[[#This Row],[Bodovi]]/50</f>
        <v>0.86</v>
      </c>
    </row>
    <row r="16" spans="1:17" x14ac:dyDescent="0.25">
      <c r="A16" s="23">
        <v>7</v>
      </c>
      <c r="B16" s="28"/>
      <c r="C16" s="26" t="s">
        <v>225</v>
      </c>
      <c r="D16" s="26" t="s">
        <v>226</v>
      </c>
      <c r="E16" s="26">
        <v>14</v>
      </c>
      <c r="F16" s="32" t="s">
        <v>25</v>
      </c>
      <c r="G16" s="32" t="s">
        <v>50</v>
      </c>
      <c r="H16" s="26" t="s">
        <v>216</v>
      </c>
      <c r="I16" s="26" t="s">
        <v>111</v>
      </c>
      <c r="J16" s="34" t="s">
        <v>31</v>
      </c>
      <c r="K16" s="34">
        <v>2696</v>
      </c>
      <c r="L16" s="26" t="s">
        <v>9</v>
      </c>
      <c r="M16" s="26">
        <v>21</v>
      </c>
      <c r="N16" s="26" t="s">
        <v>10</v>
      </c>
      <c r="O16" s="26" t="s">
        <v>749</v>
      </c>
      <c r="P16" s="26">
        <v>42.5</v>
      </c>
      <c r="Q16" s="47">
        <f>Table14[[#This Row],[Bodovi]]/50</f>
        <v>0.85</v>
      </c>
    </row>
    <row r="17" spans="1:17" x14ac:dyDescent="0.25">
      <c r="A17" s="23">
        <v>9</v>
      </c>
      <c r="B17" s="28"/>
      <c r="C17" s="26" t="s">
        <v>128</v>
      </c>
      <c r="D17" s="26" t="s">
        <v>129</v>
      </c>
      <c r="E17" s="26">
        <v>14</v>
      </c>
      <c r="F17" s="26" t="s">
        <v>25</v>
      </c>
      <c r="G17" s="26" t="s">
        <v>50</v>
      </c>
      <c r="H17" s="26" t="s">
        <v>97</v>
      </c>
      <c r="I17" s="26" t="s">
        <v>98</v>
      </c>
      <c r="J17" s="26" t="s">
        <v>3</v>
      </c>
      <c r="K17" s="26">
        <v>2700</v>
      </c>
      <c r="L17" s="26" t="s">
        <v>9</v>
      </c>
      <c r="M17" s="26">
        <v>21</v>
      </c>
      <c r="N17" s="26" t="s">
        <v>10</v>
      </c>
      <c r="O17" s="26" t="s">
        <v>799</v>
      </c>
      <c r="P17" s="26">
        <v>42</v>
      </c>
      <c r="Q17" s="47">
        <f>Table14[[#This Row],[Bodovi]]/50</f>
        <v>0.84</v>
      </c>
    </row>
    <row r="18" spans="1:17" x14ac:dyDescent="0.25">
      <c r="A18" s="23">
        <v>10</v>
      </c>
      <c r="B18" s="48"/>
      <c r="C18" s="26" t="s">
        <v>75</v>
      </c>
      <c r="D18" s="26" t="s">
        <v>433</v>
      </c>
      <c r="E18" s="26">
        <v>14</v>
      </c>
      <c r="F18" s="26" t="s">
        <v>25</v>
      </c>
      <c r="G18" s="32" t="s">
        <v>50</v>
      </c>
      <c r="H18" s="26" t="s">
        <v>75</v>
      </c>
      <c r="I18" s="26" t="s">
        <v>427</v>
      </c>
      <c r="J18" s="27" t="s">
        <v>32</v>
      </c>
      <c r="K18" s="26">
        <v>2697</v>
      </c>
      <c r="L18" s="26" t="s">
        <v>9</v>
      </c>
      <c r="M18" s="26">
        <v>21</v>
      </c>
      <c r="N18" s="26" t="s">
        <v>10</v>
      </c>
      <c r="O18" s="26" t="s">
        <v>784</v>
      </c>
      <c r="P18" s="26">
        <v>42</v>
      </c>
      <c r="Q18" s="50">
        <f>Table14[[#This Row],[Bodovi]]/50</f>
        <v>0.84</v>
      </c>
    </row>
    <row r="19" spans="1:17" x14ac:dyDescent="0.25">
      <c r="A19" s="23">
        <v>11</v>
      </c>
      <c r="B19" s="48"/>
      <c r="C19" s="26" t="s">
        <v>511</v>
      </c>
      <c r="D19" s="26" t="s">
        <v>512</v>
      </c>
      <c r="E19" s="26">
        <v>14</v>
      </c>
      <c r="F19" s="26" t="s">
        <v>25</v>
      </c>
      <c r="G19" s="32" t="s">
        <v>50</v>
      </c>
      <c r="H19" s="26" t="s">
        <v>378</v>
      </c>
      <c r="I19" s="26" t="s">
        <v>503</v>
      </c>
      <c r="J19" s="27" t="s">
        <v>5</v>
      </c>
      <c r="K19" s="26">
        <v>2710</v>
      </c>
      <c r="L19" s="26" t="s">
        <v>9</v>
      </c>
      <c r="M19" s="26">
        <v>21</v>
      </c>
      <c r="N19" s="26" t="s">
        <v>10</v>
      </c>
      <c r="O19" s="26" t="s">
        <v>758</v>
      </c>
      <c r="P19" s="26">
        <v>42</v>
      </c>
      <c r="Q19" s="50">
        <f>Table14[[#This Row],[Bodovi]]/50</f>
        <v>0.84</v>
      </c>
    </row>
    <row r="20" spans="1:17" x14ac:dyDescent="0.25">
      <c r="A20" s="23">
        <v>12</v>
      </c>
      <c r="B20" s="28"/>
      <c r="C20" s="26" t="s">
        <v>84</v>
      </c>
      <c r="D20" s="26" t="s">
        <v>144</v>
      </c>
      <c r="E20" s="26">
        <v>14</v>
      </c>
      <c r="F20" s="26" t="s">
        <v>25</v>
      </c>
      <c r="G20" s="26" t="s">
        <v>50</v>
      </c>
      <c r="H20" s="26" t="s">
        <v>80</v>
      </c>
      <c r="I20" s="26" t="s">
        <v>100</v>
      </c>
      <c r="J20" s="26" t="s">
        <v>3</v>
      </c>
      <c r="K20" s="26">
        <v>2700</v>
      </c>
      <c r="L20" s="26" t="s">
        <v>9</v>
      </c>
      <c r="M20" s="26">
        <v>21</v>
      </c>
      <c r="N20" s="26" t="s">
        <v>10</v>
      </c>
      <c r="O20" s="26" t="s">
        <v>743</v>
      </c>
      <c r="P20" s="26">
        <v>41</v>
      </c>
      <c r="Q20" s="47">
        <f>Table14[[#This Row],[Bodovi]]/50</f>
        <v>0.82</v>
      </c>
    </row>
    <row r="21" spans="1:17" x14ac:dyDescent="0.25">
      <c r="A21" s="23">
        <v>13</v>
      </c>
      <c r="B21" s="48"/>
      <c r="C21" s="26" t="s">
        <v>514</v>
      </c>
      <c r="D21" s="26" t="s">
        <v>294</v>
      </c>
      <c r="E21" s="26">
        <v>14</v>
      </c>
      <c r="F21" s="26" t="s">
        <v>25</v>
      </c>
      <c r="G21" s="32" t="s">
        <v>50</v>
      </c>
      <c r="H21" s="26" t="s">
        <v>245</v>
      </c>
      <c r="I21" s="26" t="s">
        <v>149</v>
      </c>
      <c r="J21" s="27" t="s">
        <v>5</v>
      </c>
      <c r="K21" s="26">
        <v>2710</v>
      </c>
      <c r="L21" s="26" t="s">
        <v>9</v>
      </c>
      <c r="M21" s="26">
        <v>21</v>
      </c>
      <c r="N21" s="26" t="s">
        <v>10</v>
      </c>
      <c r="O21" s="26" t="s">
        <v>794</v>
      </c>
      <c r="P21" s="26">
        <v>41</v>
      </c>
      <c r="Q21" s="50">
        <f>Table14[[#This Row],[Bodovi]]/50</f>
        <v>0.82</v>
      </c>
    </row>
    <row r="22" spans="1:17" x14ac:dyDescent="0.25">
      <c r="A22" s="23">
        <v>14</v>
      </c>
      <c r="B22" s="48"/>
      <c r="C22" s="26" t="s">
        <v>65</v>
      </c>
      <c r="D22" s="26" t="s">
        <v>81</v>
      </c>
      <c r="E22" s="26">
        <v>14</v>
      </c>
      <c r="F22" s="26" t="s">
        <v>25</v>
      </c>
      <c r="G22" s="32" t="s">
        <v>50</v>
      </c>
      <c r="H22" s="26" t="s">
        <v>273</v>
      </c>
      <c r="I22" s="26" t="s">
        <v>417</v>
      </c>
      <c r="J22" s="27" t="s">
        <v>32</v>
      </c>
      <c r="K22" s="26">
        <v>2697</v>
      </c>
      <c r="L22" s="26" t="s">
        <v>9</v>
      </c>
      <c r="M22" s="26">
        <v>21</v>
      </c>
      <c r="N22" s="26" t="s">
        <v>10</v>
      </c>
      <c r="O22" s="26" t="s">
        <v>808</v>
      </c>
      <c r="P22" s="26">
        <v>40</v>
      </c>
      <c r="Q22" s="50">
        <f>Table14[[#This Row],[Bodovi]]/50</f>
        <v>0.8</v>
      </c>
    </row>
    <row r="23" spans="1:17" x14ac:dyDescent="0.25">
      <c r="A23" s="23">
        <v>15</v>
      </c>
      <c r="B23" s="48"/>
      <c r="C23" s="26" t="s">
        <v>248</v>
      </c>
      <c r="D23" s="26" t="s">
        <v>86</v>
      </c>
      <c r="E23" s="26">
        <v>14</v>
      </c>
      <c r="F23" s="32" t="s">
        <v>25</v>
      </c>
      <c r="G23" s="32" t="s">
        <v>50</v>
      </c>
      <c r="H23" s="26" t="s">
        <v>249</v>
      </c>
      <c r="I23" s="26" t="s">
        <v>250</v>
      </c>
      <c r="J23" s="26" t="s">
        <v>251</v>
      </c>
      <c r="K23" s="34">
        <v>2751</v>
      </c>
      <c r="L23" s="26" t="s">
        <v>9</v>
      </c>
      <c r="M23" s="26">
        <v>21</v>
      </c>
      <c r="N23" s="26" t="s">
        <v>10</v>
      </c>
      <c r="O23" s="32" t="s">
        <v>748</v>
      </c>
      <c r="P23" s="26">
        <v>40</v>
      </c>
      <c r="Q23" s="49">
        <f>Table14[[#This Row],[Bodovi]]/50</f>
        <v>0.8</v>
      </c>
    </row>
    <row r="24" spans="1:17" x14ac:dyDescent="0.25">
      <c r="A24" s="23">
        <v>16</v>
      </c>
      <c r="B24" s="28"/>
      <c r="C24" s="26" t="s">
        <v>130</v>
      </c>
      <c r="D24" s="26" t="s">
        <v>131</v>
      </c>
      <c r="E24" s="26">
        <v>14</v>
      </c>
      <c r="F24" s="26" t="s">
        <v>25</v>
      </c>
      <c r="G24" s="26" t="s">
        <v>50</v>
      </c>
      <c r="H24" s="26" t="s">
        <v>97</v>
      </c>
      <c r="I24" s="26" t="s">
        <v>98</v>
      </c>
      <c r="J24" s="26" t="s">
        <v>3</v>
      </c>
      <c r="K24" s="26">
        <v>2700</v>
      </c>
      <c r="L24" s="26" t="s">
        <v>9</v>
      </c>
      <c r="M24" s="26">
        <v>21</v>
      </c>
      <c r="N24" s="26" t="s">
        <v>10</v>
      </c>
      <c r="O24" s="26" t="s">
        <v>760</v>
      </c>
      <c r="P24" s="26">
        <v>39.5</v>
      </c>
      <c r="Q24" s="47">
        <f>Table14[[#This Row],[Bodovi]]/50</f>
        <v>0.79</v>
      </c>
    </row>
    <row r="25" spans="1:17" x14ac:dyDescent="0.25">
      <c r="A25" s="23">
        <v>17</v>
      </c>
      <c r="B25" s="28"/>
      <c r="C25" s="26" t="s">
        <v>126</v>
      </c>
      <c r="D25" s="26" t="s">
        <v>127</v>
      </c>
      <c r="E25" s="26">
        <v>14</v>
      </c>
      <c r="F25" s="26" t="s">
        <v>25</v>
      </c>
      <c r="G25" s="26" t="s">
        <v>50</v>
      </c>
      <c r="H25" s="26" t="s">
        <v>97</v>
      </c>
      <c r="I25" s="26" t="s">
        <v>98</v>
      </c>
      <c r="J25" s="26" t="s">
        <v>3</v>
      </c>
      <c r="K25" s="26">
        <v>2700</v>
      </c>
      <c r="L25" s="26" t="s">
        <v>9</v>
      </c>
      <c r="M25" s="26">
        <v>21</v>
      </c>
      <c r="N25" s="26" t="s">
        <v>10</v>
      </c>
      <c r="O25" s="26" t="s">
        <v>757</v>
      </c>
      <c r="P25" s="26">
        <v>39</v>
      </c>
      <c r="Q25" s="47">
        <f>Table14[[#This Row],[Bodovi]]/50</f>
        <v>0.78</v>
      </c>
    </row>
    <row r="26" spans="1:17" x14ac:dyDescent="0.25">
      <c r="A26" s="23">
        <v>18</v>
      </c>
      <c r="B26" s="48"/>
      <c r="C26" s="26" t="s">
        <v>507</v>
      </c>
      <c r="D26" s="26" t="s">
        <v>508</v>
      </c>
      <c r="E26" s="26">
        <v>14</v>
      </c>
      <c r="F26" s="26" t="s">
        <v>25</v>
      </c>
      <c r="G26" s="32" t="s">
        <v>50</v>
      </c>
      <c r="H26" s="26" t="s">
        <v>378</v>
      </c>
      <c r="I26" s="26" t="s">
        <v>503</v>
      </c>
      <c r="J26" s="27" t="s">
        <v>5</v>
      </c>
      <c r="K26" s="26">
        <v>2710</v>
      </c>
      <c r="L26" s="26" t="s">
        <v>9</v>
      </c>
      <c r="M26" s="26">
        <v>21</v>
      </c>
      <c r="N26" s="26" t="s">
        <v>10</v>
      </c>
      <c r="O26" s="26" t="s">
        <v>737</v>
      </c>
      <c r="P26" s="26">
        <v>38.5</v>
      </c>
      <c r="Q26" s="50">
        <f>Table14[[#This Row],[Bodovi]]/50</f>
        <v>0.77</v>
      </c>
    </row>
    <row r="27" spans="1:17" x14ac:dyDescent="0.25">
      <c r="A27" s="23">
        <v>19</v>
      </c>
      <c r="B27" s="28"/>
      <c r="C27" s="26" t="s">
        <v>189</v>
      </c>
      <c r="D27" s="26" t="s">
        <v>199</v>
      </c>
      <c r="E27" s="26">
        <v>14</v>
      </c>
      <c r="F27" s="32" t="s">
        <v>25</v>
      </c>
      <c r="G27" s="32" t="s">
        <v>50</v>
      </c>
      <c r="H27" s="26" t="s">
        <v>194</v>
      </c>
      <c r="I27" s="26" t="s">
        <v>185</v>
      </c>
      <c r="J27" s="34" t="s">
        <v>0</v>
      </c>
      <c r="K27" s="55">
        <v>2728</v>
      </c>
      <c r="L27" s="26" t="s">
        <v>9</v>
      </c>
      <c r="M27" s="26">
        <v>21</v>
      </c>
      <c r="N27" s="26" t="s">
        <v>10</v>
      </c>
      <c r="O27" s="32" t="s">
        <v>759</v>
      </c>
      <c r="P27" s="26">
        <v>38.5</v>
      </c>
      <c r="Q27" s="47">
        <f>Table14[[#This Row],[Bodovi]]/50</f>
        <v>0.77</v>
      </c>
    </row>
    <row r="28" spans="1:17" x14ac:dyDescent="0.25">
      <c r="A28" s="23">
        <v>20</v>
      </c>
      <c r="B28" s="28"/>
      <c r="C28" s="26" t="s">
        <v>209</v>
      </c>
      <c r="D28" s="26" t="s">
        <v>210</v>
      </c>
      <c r="E28" s="26">
        <v>14</v>
      </c>
      <c r="F28" s="32" t="s">
        <v>25</v>
      </c>
      <c r="G28" s="32" t="s">
        <v>50</v>
      </c>
      <c r="H28" s="26" t="s">
        <v>179</v>
      </c>
      <c r="I28" s="26" t="s">
        <v>182</v>
      </c>
      <c r="J28" s="34" t="s">
        <v>0</v>
      </c>
      <c r="K28" s="55">
        <v>2728</v>
      </c>
      <c r="L28" s="26" t="s">
        <v>9</v>
      </c>
      <c r="M28" s="26">
        <v>21</v>
      </c>
      <c r="N28" s="26" t="s">
        <v>10</v>
      </c>
      <c r="O28" s="32" t="s">
        <v>774</v>
      </c>
      <c r="P28" s="26">
        <v>38.5</v>
      </c>
      <c r="Q28" s="47">
        <f>Table14[[#This Row],[Bodovi]]/50</f>
        <v>0.77</v>
      </c>
    </row>
    <row r="29" spans="1:17" x14ac:dyDescent="0.25">
      <c r="A29" s="23">
        <v>21</v>
      </c>
      <c r="B29" s="28"/>
      <c r="C29" s="26" t="s">
        <v>134</v>
      </c>
      <c r="D29" s="26" t="s">
        <v>135</v>
      </c>
      <c r="E29" s="26">
        <v>14</v>
      </c>
      <c r="F29" s="26" t="s">
        <v>25</v>
      </c>
      <c r="G29" s="26" t="s">
        <v>50</v>
      </c>
      <c r="H29" s="26" t="s">
        <v>97</v>
      </c>
      <c r="I29" s="26" t="s">
        <v>98</v>
      </c>
      <c r="J29" s="26" t="s">
        <v>3</v>
      </c>
      <c r="K29" s="26">
        <v>2700</v>
      </c>
      <c r="L29" s="26" t="s">
        <v>9</v>
      </c>
      <c r="M29" s="26">
        <v>21</v>
      </c>
      <c r="N29" s="26" t="s">
        <v>10</v>
      </c>
      <c r="O29" s="26" t="s">
        <v>762</v>
      </c>
      <c r="P29" s="26">
        <v>38.5</v>
      </c>
      <c r="Q29" s="47">
        <f>Table14[[#This Row],[Bodovi]]/50</f>
        <v>0.77</v>
      </c>
    </row>
    <row r="30" spans="1:17" x14ac:dyDescent="0.25">
      <c r="A30" s="23">
        <v>22</v>
      </c>
      <c r="B30" s="48"/>
      <c r="C30" s="26" t="s">
        <v>136</v>
      </c>
      <c r="D30" s="26" t="s">
        <v>531</v>
      </c>
      <c r="E30" s="26">
        <v>14</v>
      </c>
      <c r="F30" s="26" t="s">
        <v>25</v>
      </c>
      <c r="G30" s="32" t="s">
        <v>50</v>
      </c>
      <c r="H30" s="26" t="s">
        <v>378</v>
      </c>
      <c r="I30" s="26" t="s">
        <v>503</v>
      </c>
      <c r="J30" s="27" t="s">
        <v>5</v>
      </c>
      <c r="K30" s="26">
        <v>2710</v>
      </c>
      <c r="L30" s="26" t="s">
        <v>9</v>
      </c>
      <c r="M30" s="26">
        <v>21</v>
      </c>
      <c r="N30" s="26" t="s">
        <v>10</v>
      </c>
      <c r="O30" s="26" t="s">
        <v>778</v>
      </c>
      <c r="P30" s="26">
        <v>38</v>
      </c>
      <c r="Q30" s="50">
        <f>Table14[[#This Row],[Bodovi]]/50</f>
        <v>0.76</v>
      </c>
    </row>
    <row r="31" spans="1:17" x14ac:dyDescent="0.25">
      <c r="A31" s="23">
        <v>23</v>
      </c>
      <c r="B31" s="48"/>
      <c r="C31" s="26" t="s">
        <v>307</v>
      </c>
      <c r="D31" s="26" t="s">
        <v>517</v>
      </c>
      <c r="E31" s="26">
        <v>14</v>
      </c>
      <c r="F31" s="26" t="s">
        <v>25</v>
      </c>
      <c r="G31" s="32" t="s">
        <v>50</v>
      </c>
      <c r="H31" s="26" t="s">
        <v>378</v>
      </c>
      <c r="I31" s="26" t="s">
        <v>503</v>
      </c>
      <c r="J31" s="27" t="s">
        <v>5</v>
      </c>
      <c r="K31" s="26">
        <v>2710</v>
      </c>
      <c r="L31" s="26" t="s">
        <v>9</v>
      </c>
      <c r="M31" s="26">
        <v>21</v>
      </c>
      <c r="N31" s="26" t="s">
        <v>10</v>
      </c>
      <c r="O31" s="26" t="s">
        <v>804</v>
      </c>
      <c r="P31" s="26">
        <v>38</v>
      </c>
      <c r="Q31" s="50">
        <f>Table14[[#This Row],[Bodovi]]/50</f>
        <v>0.76</v>
      </c>
    </row>
    <row r="32" spans="1:17" x14ac:dyDescent="0.25">
      <c r="A32" s="23">
        <v>24</v>
      </c>
      <c r="B32" s="48"/>
      <c r="C32" s="26" t="s">
        <v>439</v>
      </c>
      <c r="D32" s="26" t="s">
        <v>440</v>
      </c>
      <c r="E32" s="26">
        <v>14</v>
      </c>
      <c r="F32" s="26" t="s">
        <v>25</v>
      </c>
      <c r="G32" s="32" t="s">
        <v>50</v>
      </c>
      <c r="H32" s="26" t="s">
        <v>273</v>
      </c>
      <c r="I32" s="26" t="s">
        <v>417</v>
      </c>
      <c r="J32" s="27" t="s">
        <v>32</v>
      </c>
      <c r="K32" s="26">
        <v>2697</v>
      </c>
      <c r="L32" s="26" t="s">
        <v>9</v>
      </c>
      <c r="M32" s="26">
        <v>21</v>
      </c>
      <c r="N32" s="26" t="s">
        <v>10</v>
      </c>
      <c r="O32" s="26" t="s">
        <v>768</v>
      </c>
      <c r="P32" s="26">
        <v>38</v>
      </c>
      <c r="Q32" s="50">
        <f>Table14[[#This Row],[Bodovi]]/50</f>
        <v>0.76</v>
      </c>
    </row>
    <row r="33" spans="1:17" x14ac:dyDescent="0.25">
      <c r="A33" s="23">
        <v>25</v>
      </c>
      <c r="B33" s="48"/>
      <c r="C33" s="26" t="s">
        <v>519</v>
      </c>
      <c r="D33" s="26" t="s">
        <v>520</v>
      </c>
      <c r="E33" s="26">
        <v>14</v>
      </c>
      <c r="F33" s="26" t="s">
        <v>25</v>
      </c>
      <c r="G33" s="32" t="s">
        <v>50</v>
      </c>
      <c r="H33" s="26" t="s">
        <v>378</v>
      </c>
      <c r="I33" s="26" t="s">
        <v>503</v>
      </c>
      <c r="J33" s="27" t="s">
        <v>5</v>
      </c>
      <c r="K33" s="26">
        <v>2710</v>
      </c>
      <c r="L33" s="26" t="s">
        <v>9</v>
      </c>
      <c r="M33" s="26">
        <v>21</v>
      </c>
      <c r="N33" s="26" t="s">
        <v>10</v>
      </c>
      <c r="O33" s="26" t="s">
        <v>767</v>
      </c>
      <c r="P33" s="26">
        <v>38</v>
      </c>
      <c r="Q33" s="50">
        <f>Table14[[#This Row],[Bodovi]]/50</f>
        <v>0.76</v>
      </c>
    </row>
    <row r="34" spans="1:17" x14ac:dyDescent="0.25">
      <c r="A34" s="23">
        <v>26</v>
      </c>
      <c r="B34" s="48"/>
      <c r="C34" s="26" t="s">
        <v>79</v>
      </c>
      <c r="D34" s="26" t="s">
        <v>383</v>
      </c>
      <c r="E34" s="26">
        <v>14</v>
      </c>
      <c r="F34" s="26" t="s">
        <v>25</v>
      </c>
      <c r="G34" s="32" t="s">
        <v>50</v>
      </c>
      <c r="H34" s="26" t="s">
        <v>378</v>
      </c>
      <c r="I34" s="26" t="s">
        <v>379</v>
      </c>
      <c r="J34" s="27" t="s">
        <v>6</v>
      </c>
      <c r="K34" s="26">
        <v>2711</v>
      </c>
      <c r="L34" s="26" t="s">
        <v>9</v>
      </c>
      <c r="M34" s="26">
        <v>21</v>
      </c>
      <c r="N34" s="26" t="s">
        <v>10</v>
      </c>
      <c r="O34" s="26" t="s">
        <v>807</v>
      </c>
      <c r="P34" s="26">
        <v>38</v>
      </c>
      <c r="Q34" s="50">
        <f>Table14[[#This Row],[Bodovi]]/50</f>
        <v>0.76</v>
      </c>
    </row>
    <row r="35" spans="1:17" x14ac:dyDescent="0.25">
      <c r="A35" s="23">
        <v>27</v>
      </c>
      <c r="B35" s="28"/>
      <c r="C35" s="26" t="s">
        <v>197</v>
      </c>
      <c r="D35" s="26" t="s">
        <v>198</v>
      </c>
      <c r="E35" s="26">
        <v>14</v>
      </c>
      <c r="F35" s="32" t="s">
        <v>25</v>
      </c>
      <c r="G35" s="32" t="s">
        <v>50</v>
      </c>
      <c r="H35" s="26" t="s">
        <v>179</v>
      </c>
      <c r="I35" s="26" t="s">
        <v>182</v>
      </c>
      <c r="J35" s="34" t="s">
        <v>0</v>
      </c>
      <c r="K35" s="55">
        <v>2728</v>
      </c>
      <c r="L35" s="26" t="s">
        <v>9</v>
      </c>
      <c r="M35" s="26">
        <v>21</v>
      </c>
      <c r="N35" s="26" t="s">
        <v>10</v>
      </c>
      <c r="O35" s="32" t="s">
        <v>751</v>
      </c>
      <c r="P35" s="26">
        <v>38</v>
      </c>
      <c r="Q35" s="47">
        <f>Table14[[#This Row],[Bodovi]]/50</f>
        <v>0.76</v>
      </c>
    </row>
    <row r="36" spans="1:17" x14ac:dyDescent="0.25">
      <c r="A36" s="23">
        <v>28</v>
      </c>
      <c r="B36" s="48"/>
      <c r="C36" s="26" t="s">
        <v>167</v>
      </c>
      <c r="D36" s="26" t="s">
        <v>518</v>
      </c>
      <c r="E36" s="26">
        <v>14</v>
      </c>
      <c r="F36" s="26" t="s">
        <v>25</v>
      </c>
      <c r="G36" s="32" t="s">
        <v>50</v>
      </c>
      <c r="H36" s="26" t="s">
        <v>378</v>
      </c>
      <c r="I36" s="26" t="s">
        <v>503</v>
      </c>
      <c r="J36" s="27" t="s">
        <v>5</v>
      </c>
      <c r="K36" s="26">
        <v>2710</v>
      </c>
      <c r="L36" s="26" t="s">
        <v>9</v>
      </c>
      <c r="M36" s="26">
        <v>21</v>
      </c>
      <c r="N36" s="26" t="s">
        <v>10</v>
      </c>
      <c r="O36" s="26" t="s">
        <v>802</v>
      </c>
      <c r="P36" s="26">
        <v>37</v>
      </c>
      <c r="Q36" s="50">
        <f>Table14[[#This Row],[Bodovi]]/50</f>
        <v>0.74</v>
      </c>
    </row>
    <row r="37" spans="1:17" x14ac:dyDescent="0.25">
      <c r="A37" s="23">
        <v>29</v>
      </c>
      <c r="B37" s="48"/>
      <c r="C37" s="26" t="s">
        <v>126</v>
      </c>
      <c r="D37" s="26" t="s">
        <v>431</v>
      </c>
      <c r="E37" s="26">
        <v>14</v>
      </c>
      <c r="F37" s="26" t="s">
        <v>25</v>
      </c>
      <c r="G37" s="32" t="s">
        <v>50</v>
      </c>
      <c r="H37" s="26" t="s">
        <v>432</v>
      </c>
      <c r="I37" s="26" t="s">
        <v>427</v>
      </c>
      <c r="J37" s="27" t="s">
        <v>32</v>
      </c>
      <c r="K37" s="26">
        <v>2697</v>
      </c>
      <c r="L37" s="26" t="s">
        <v>9</v>
      </c>
      <c r="M37" s="26">
        <v>21</v>
      </c>
      <c r="N37" s="26" t="s">
        <v>10</v>
      </c>
      <c r="O37" s="26" t="s">
        <v>744</v>
      </c>
      <c r="P37" s="26">
        <v>37</v>
      </c>
      <c r="Q37" s="50">
        <f>Table14[[#This Row],[Bodovi]]/50</f>
        <v>0.74</v>
      </c>
    </row>
    <row r="38" spans="1:17" x14ac:dyDescent="0.25">
      <c r="A38" s="23">
        <v>30</v>
      </c>
      <c r="B38" s="28"/>
      <c r="C38" s="26" t="s">
        <v>145</v>
      </c>
      <c r="D38" s="26" t="s">
        <v>137</v>
      </c>
      <c r="E38" s="26">
        <v>14</v>
      </c>
      <c r="F38" s="26" t="s">
        <v>25</v>
      </c>
      <c r="G38" s="26" t="s">
        <v>50</v>
      </c>
      <c r="H38" s="26" t="s">
        <v>80</v>
      </c>
      <c r="I38" s="26" t="s">
        <v>100</v>
      </c>
      <c r="J38" s="26" t="s">
        <v>3</v>
      </c>
      <c r="K38" s="26">
        <v>2700</v>
      </c>
      <c r="L38" s="26" t="s">
        <v>9</v>
      </c>
      <c r="M38" s="26">
        <v>21</v>
      </c>
      <c r="N38" s="26" t="s">
        <v>10</v>
      </c>
      <c r="O38" s="26" t="s">
        <v>777</v>
      </c>
      <c r="P38" s="26">
        <v>37</v>
      </c>
      <c r="Q38" s="47">
        <f>Table14[[#This Row],[Bodovi]]/50</f>
        <v>0.74</v>
      </c>
    </row>
    <row r="39" spans="1:17" x14ac:dyDescent="0.25">
      <c r="A39" s="23">
        <v>31</v>
      </c>
      <c r="B39" s="48"/>
      <c r="C39" s="26" t="s">
        <v>356</v>
      </c>
      <c r="D39" s="26" t="s">
        <v>357</v>
      </c>
      <c r="E39" s="26">
        <v>14</v>
      </c>
      <c r="F39" s="26" t="s">
        <v>25</v>
      </c>
      <c r="G39" s="32" t="s">
        <v>50</v>
      </c>
      <c r="H39" s="26" t="s">
        <v>252</v>
      </c>
      <c r="I39" s="26" t="s">
        <v>338</v>
      </c>
      <c r="J39" s="27" t="s">
        <v>27</v>
      </c>
      <c r="K39" s="27">
        <v>2709</v>
      </c>
      <c r="L39" s="26" t="s">
        <v>9</v>
      </c>
      <c r="M39" s="26">
        <v>21</v>
      </c>
      <c r="N39" s="26" t="s">
        <v>10</v>
      </c>
      <c r="O39" s="26" t="s">
        <v>739</v>
      </c>
      <c r="P39" s="26">
        <v>37</v>
      </c>
      <c r="Q39" s="50">
        <f>Table14[[#This Row],[Bodovi]]/50</f>
        <v>0.74</v>
      </c>
    </row>
    <row r="40" spans="1:17" x14ac:dyDescent="0.25">
      <c r="A40" s="23">
        <v>32</v>
      </c>
      <c r="B40" s="28"/>
      <c r="C40" s="26" t="s">
        <v>147</v>
      </c>
      <c r="D40" s="26" t="s">
        <v>148</v>
      </c>
      <c r="E40" s="26">
        <v>14</v>
      </c>
      <c r="F40" s="26" t="s">
        <v>25</v>
      </c>
      <c r="G40" s="26" t="s">
        <v>50</v>
      </c>
      <c r="H40" s="26" t="s">
        <v>80</v>
      </c>
      <c r="I40" s="26" t="s">
        <v>100</v>
      </c>
      <c r="J40" s="26" t="s">
        <v>3</v>
      </c>
      <c r="K40" s="26">
        <v>2700</v>
      </c>
      <c r="L40" s="26" t="s">
        <v>9</v>
      </c>
      <c r="M40" s="26">
        <v>21</v>
      </c>
      <c r="N40" s="26" t="s">
        <v>10</v>
      </c>
      <c r="O40" s="26" t="s">
        <v>773</v>
      </c>
      <c r="P40" s="26">
        <v>36.5</v>
      </c>
      <c r="Q40" s="47">
        <f>Table14[[#This Row],[Bodovi]]/50</f>
        <v>0.73</v>
      </c>
    </row>
    <row r="41" spans="1:17" x14ac:dyDescent="0.25">
      <c r="A41" s="23">
        <v>33</v>
      </c>
      <c r="B41" s="48"/>
      <c r="C41" s="26" t="s">
        <v>313</v>
      </c>
      <c r="D41" s="26" t="s">
        <v>314</v>
      </c>
      <c r="E41" s="26">
        <v>14</v>
      </c>
      <c r="F41" s="32" t="s">
        <v>25</v>
      </c>
      <c r="G41" s="32" t="s">
        <v>50</v>
      </c>
      <c r="H41" s="26" t="s">
        <v>55</v>
      </c>
      <c r="I41" s="26" t="s">
        <v>315</v>
      </c>
      <c r="J41" s="32" t="s">
        <v>34</v>
      </c>
      <c r="K41" s="26">
        <v>2704</v>
      </c>
      <c r="L41" s="26" t="s">
        <v>9</v>
      </c>
      <c r="M41" s="26">
        <v>21</v>
      </c>
      <c r="N41" s="26" t="s">
        <v>10</v>
      </c>
      <c r="O41" s="26" t="s">
        <v>753</v>
      </c>
      <c r="P41" s="26">
        <v>36.5</v>
      </c>
      <c r="Q41" s="50">
        <f>Table14[[#This Row],[Bodovi]]/50</f>
        <v>0.73</v>
      </c>
    </row>
    <row r="42" spans="1:17" x14ac:dyDescent="0.25">
      <c r="A42" s="23">
        <v>34</v>
      </c>
      <c r="B42" s="48"/>
      <c r="C42" s="33" t="s">
        <v>85</v>
      </c>
      <c r="D42" s="33" t="s">
        <v>274</v>
      </c>
      <c r="E42" s="26">
        <v>14</v>
      </c>
      <c r="F42" s="32" t="s">
        <v>25</v>
      </c>
      <c r="G42" s="32" t="s">
        <v>50</v>
      </c>
      <c r="H42" s="33" t="s">
        <v>275</v>
      </c>
      <c r="I42" s="33" t="s">
        <v>276</v>
      </c>
      <c r="J42" s="32" t="s">
        <v>262</v>
      </c>
      <c r="K42" s="33">
        <v>2705</v>
      </c>
      <c r="L42" s="26" t="s">
        <v>9</v>
      </c>
      <c r="M42" s="26">
        <v>21</v>
      </c>
      <c r="N42" s="26" t="s">
        <v>10</v>
      </c>
      <c r="O42" s="32" t="s">
        <v>781</v>
      </c>
      <c r="P42" s="33">
        <v>36.5</v>
      </c>
      <c r="Q42" s="50">
        <f>Table14[[#This Row],[Bodovi]]/50</f>
        <v>0.73</v>
      </c>
    </row>
    <row r="43" spans="1:17" x14ac:dyDescent="0.25">
      <c r="A43" s="23">
        <v>35</v>
      </c>
      <c r="B43" s="48"/>
      <c r="C43" s="26" t="s">
        <v>301</v>
      </c>
      <c r="D43" s="26" t="s">
        <v>302</v>
      </c>
      <c r="E43" s="26">
        <v>14</v>
      </c>
      <c r="F43" s="32" t="s">
        <v>25</v>
      </c>
      <c r="G43" s="32" t="s">
        <v>50</v>
      </c>
      <c r="H43" s="26" t="s">
        <v>93</v>
      </c>
      <c r="I43" s="26" t="s">
        <v>297</v>
      </c>
      <c r="J43" s="26" t="s">
        <v>288</v>
      </c>
      <c r="K43" s="26">
        <v>2706</v>
      </c>
      <c r="L43" s="26" t="s">
        <v>9</v>
      </c>
      <c r="M43" s="26">
        <v>21</v>
      </c>
      <c r="N43" s="26" t="s">
        <v>10</v>
      </c>
      <c r="O43" s="26" t="s">
        <v>796</v>
      </c>
      <c r="P43" s="26">
        <v>36.5</v>
      </c>
      <c r="Q43" s="50">
        <f>Table14[[#This Row],[Bodovi]]/50</f>
        <v>0.73</v>
      </c>
    </row>
    <row r="44" spans="1:17" x14ac:dyDescent="0.25">
      <c r="A44" s="23">
        <v>36</v>
      </c>
      <c r="B44" s="28"/>
      <c r="C44" s="26" t="s">
        <v>140</v>
      </c>
      <c r="D44" s="26" t="s">
        <v>141</v>
      </c>
      <c r="E44" s="26">
        <v>14</v>
      </c>
      <c r="F44" s="26" t="s">
        <v>25</v>
      </c>
      <c r="G44" s="26" t="s">
        <v>50</v>
      </c>
      <c r="H44" s="26" t="s">
        <v>80</v>
      </c>
      <c r="I44" s="26" t="s">
        <v>100</v>
      </c>
      <c r="J44" s="26" t="s">
        <v>3</v>
      </c>
      <c r="K44" s="26">
        <v>2700</v>
      </c>
      <c r="L44" s="26" t="s">
        <v>9</v>
      </c>
      <c r="M44" s="26">
        <v>21</v>
      </c>
      <c r="N44" s="26" t="s">
        <v>10</v>
      </c>
      <c r="O44" s="26" t="s">
        <v>791</v>
      </c>
      <c r="P44" s="26">
        <v>36.5</v>
      </c>
      <c r="Q44" s="47">
        <f>Table14[[#This Row],[Bodovi]]/50</f>
        <v>0.73</v>
      </c>
    </row>
    <row r="45" spans="1:17" x14ac:dyDescent="0.25">
      <c r="A45" s="23">
        <v>37</v>
      </c>
      <c r="B45" s="28"/>
      <c r="C45" s="26" t="s">
        <v>138</v>
      </c>
      <c r="D45" s="26" t="s">
        <v>139</v>
      </c>
      <c r="E45" s="26">
        <v>14</v>
      </c>
      <c r="F45" s="26" t="s">
        <v>25</v>
      </c>
      <c r="G45" s="26" t="s">
        <v>50</v>
      </c>
      <c r="H45" s="26" t="s">
        <v>97</v>
      </c>
      <c r="I45" s="26" t="s">
        <v>98</v>
      </c>
      <c r="J45" s="26" t="s">
        <v>3</v>
      </c>
      <c r="K45" s="26">
        <v>2700</v>
      </c>
      <c r="L45" s="26" t="s">
        <v>9</v>
      </c>
      <c r="M45" s="26">
        <v>21</v>
      </c>
      <c r="N45" s="26" t="s">
        <v>10</v>
      </c>
      <c r="O45" s="26" t="s">
        <v>793</v>
      </c>
      <c r="P45" s="26">
        <v>36</v>
      </c>
      <c r="Q45" s="47">
        <f>Table14[[#This Row],[Bodovi]]/50</f>
        <v>0.72</v>
      </c>
    </row>
    <row r="46" spans="1:17" x14ac:dyDescent="0.25">
      <c r="A46" s="23">
        <v>38</v>
      </c>
      <c r="B46" s="48"/>
      <c r="C46" s="26" t="s">
        <v>521</v>
      </c>
      <c r="D46" s="26" t="s">
        <v>522</v>
      </c>
      <c r="E46" s="26">
        <v>14</v>
      </c>
      <c r="F46" s="26" t="s">
        <v>25</v>
      </c>
      <c r="G46" s="32" t="s">
        <v>50</v>
      </c>
      <c r="H46" s="26" t="s">
        <v>378</v>
      </c>
      <c r="I46" s="26" t="s">
        <v>503</v>
      </c>
      <c r="J46" s="27" t="s">
        <v>5</v>
      </c>
      <c r="K46" s="26">
        <v>2710</v>
      </c>
      <c r="L46" s="26" t="s">
        <v>9</v>
      </c>
      <c r="M46" s="26">
        <v>21</v>
      </c>
      <c r="N46" s="26" t="s">
        <v>10</v>
      </c>
      <c r="O46" s="26" t="s">
        <v>803</v>
      </c>
      <c r="P46" s="26">
        <v>35.5</v>
      </c>
      <c r="Q46" s="50">
        <f>Table14[[#This Row],[Bodovi]]/50</f>
        <v>0.71</v>
      </c>
    </row>
    <row r="47" spans="1:17" x14ac:dyDescent="0.25">
      <c r="A47" s="23">
        <v>39</v>
      </c>
      <c r="B47" s="48"/>
      <c r="C47" s="26" t="s">
        <v>75</v>
      </c>
      <c r="D47" s="26" t="s">
        <v>302</v>
      </c>
      <c r="E47" s="26">
        <v>14</v>
      </c>
      <c r="F47" s="26" t="s">
        <v>25</v>
      </c>
      <c r="G47" s="32" t="s">
        <v>50</v>
      </c>
      <c r="H47" s="26" t="s">
        <v>273</v>
      </c>
      <c r="I47" s="26" t="s">
        <v>417</v>
      </c>
      <c r="J47" s="27" t="s">
        <v>32</v>
      </c>
      <c r="K47" s="26">
        <v>2697</v>
      </c>
      <c r="L47" s="26" t="s">
        <v>9</v>
      </c>
      <c r="M47" s="26">
        <v>21</v>
      </c>
      <c r="N47" s="26" t="s">
        <v>10</v>
      </c>
      <c r="O47" s="26" t="s">
        <v>806</v>
      </c>
      <c r="P47" s="26">
        <v>35</v>
      </c>
      <c r="Q47" s="50">
        <f>Table14[[#This Row],[Bodovi]]/50</f>
        <v>0.7</v>
      </c>
    </row>
    <row r="48" spans="1:17" x14ac:dyDescent="0.25">
      <c r="A48" s="23">
        <v>40</v>
      </c>
      <c r="B48" s="48"/>
      <c r="C48" s="26" t="s">
        <v>179</v>
      </c>
      <c r="D48" s="26" t="s">
        <v>298</v>
      </c>
      <c r="E48" s="26">
        <v>14</v>
      </c>
      <c r="F48" s="32" t="s">
        <v>25</v>
      </c>
      <c r="G48" s="32" t="s">
        <v>50</v>
      </c>
      <c r="H48" s="26" t="s">
        <v>93</v>
      </c>
      <c r="I48" s="26" t="s">
        <v>297</v>
      </c>
      <c r="J48" s="26" t="s">
        <v>288</v>
      </c>
      <c r="K48" s="26">
        <v>2706</v>
      </c>
      <c r="L48" s="26" t="s">
        <v>9</v>
      </c>
      <c r="M48" s="26">
        <v>21</v>
      </c>
      <c r="N48" s="26" t="s">
        <v>10</v>
      </c>
      <c r="O48" s="26" t="s">
        <v>798</v>
      </c>
      <c r="P48" s="26">
        <v>34.5</v>
      </c>
      <c r="Q48" s="50">
        <f>Table14[[#This Row],[Bodovi]]/50</f>
        <v>0.69</v>
      </c>
    </row>
    <row r="49" spans="1:17" x14ac:dyDescent="0.25">
      <c r="A49" s="23">
        <v>41</v>
      </c>
      <c r="B49" s="48"/>
      <c r="C49" s="26" t="s">
        <v>140</v>
      </c>
      <c r="D49" s="26" t="s">
        <v>430</v>
      </c>
      <c r="E49" s="26">
        <v>14</v>
      </c>
      <c r="F49" s="26" t="s">
        <v>25</v>
      </c>
      <c r="G49" s="32" t="s">
        <v>50</v>
      </c>
      <c r="H49" s="26" t="s">
        <v>273</v>
      </c>
      <c r="I49" s="26" t="s">
        <v>417</v>
      </c>
      <c r="J49" s="27" t="s">
        <v>32</v>
      </c>
      <c r="K49" s="26">
        <v>2697</v>
      </c>
      <c r="L49" s="26" t="s">
        <v>9</v>
      </c>
      <c r="M49" s="26">
        <v>21</v>
      </c>
      <c r="N49" s="26" t="s">
        <v>10</v>
      </c>
      <c r="O49" s="26" t="s">
        <v>752</v>
      </c>
      <c r="P49" s="26">
        <v>34.5</v>
      </c>
      <c r="Q49" s="50">
        <f>Table14[[#This Row],[Bodovi]]/50</f>
        <v>0.69</v>
      </c>
    </row>
    <row r="50" spans="1:17" x14ac:dyDescent="0.25">
      <c r="A50" s="23">
        <v>42</v>
      </c>
      <c r="B50" s="28"/>
      <c r="C50" s="26" t="s">
        <v>136</v>
      </c>
      <c r="D50" s="26" t="s">
        <v>137</v>
      </c>
      <c r="E50" s="26">
        <v>14</v>
      </c>
      <c r="F50" s="26" t="s">
        <v>25</v>
      </c>
      <c r="G50" s="26" t="s">
        <v>50</v>
      </c>
      <c r="H50" s="26" t="s">
        <v>80</v>
      </c>
      <c r="I50" s="26" t="s">
        <v>100</v>
      </c>
      <c r="J50" s="26" t="s">
        <v>3</v>
      </c>
      <c r="K50" s="26">
        <v>2700</v>
      </c>
      <c r="L50" s="26" t="s">
        <v>9</v>
      </c>
      <c r="M50" s="26">
        <v>21</v>
      </c>
      <c r="N50" s="26" t="s">
        <v>10</v>
      </c>
      <c r="O50" s="26" t="s">
        <v>766</v>
      </c>
      <c r="P50" s="26">
        <v>34.5</v>
      </c>
      <c r="Q50" s="47">
        <f>Table14[[#This Row],[Bodovi]]/50</f>
        <v>0.69</v>
      </c>
    </row>
    <row r="51" spans="1:17" x14ac:dyDescent="0.25">
      <c r="A51" s="23">
        <v>43</v>
      </c>
      <c r="B51" s="48"/>
      <c r="C51" s="26" t="s">
        <v>179</v>
      </c>
      <c r="D51" s="26" t="s">
        <v>528</v>
      </c>
      <c r="E51" s="26">
        <v>14</v>
      </c>
      <c r="F51" s="26" t="s">
        <v>25</v>
      </c>
      <c r="G51" s="32" t="s">
        <v>50</v>
      </c>
      <c r="H51" s="26" t="s">
        <v>378</v>
      </c>
      <c r="I51" s="26" t="s">
        <v>503</v>
      </c>
      <c r="J51" s="27" t="s">
        <v>5</v>
      </c>
      <c r="K51" s="26">
        <v>2710</v>
      </c>
      <c r="L51" s="26" t="s">
        <v>9</v>
      </c>
      <c r="M51" s="26">
        <v>21</v>
      </c>
      <c r="N51" s="26" t="s">
        <v>10</v>
      </c>
      <c r="O51" s="26" t="s">
        <v>772</v>
      </c>
      <c r="P51" s="26">
        <v>34</v>
      </c>
      <c r="Q51" s="50">
        <f>Table14[[#This Row],[Bodovi]]/50</f>
        <v>0.68</v>
      </c>
    </row>
    <row r="52" spans="1:17" x14ac:dyDescent="0.25">
      <c r="A52" s="23">
        <v>44</v>
      </c>
      <c r="B52" s="48"/>
      <c r="C52" s="26" t="s">
        <v>147</v>
      </c>
      <c r="D52" s="26" t="s">
        <v>359</v>
      </c>
      <c r="E52" s="26">
        <v>14</v>
      </c>
      <c r="F52" s="26" t="s">
        <v>25</v>
      </c>
      <c r="G52" s="32" t="s">
        <v>50</v>
      </c>
      <c r="H52" s="26" t="s">
        <v>252</v>
      </c>
      <c r="I52" s="26" t="s">
        <v>338</v>
      </c>
      <c r="J52" s="27" t="s">
        <v>27</v>
      </c>
      <c r="K52" s="27">
        <v>2709</v>
      </c>
      <c r="L52" s="26" t="s">
        <v>9</v>
      </c>
      <c r="M52" s="26">
        <v>21</v>
      </c>
      <c r="N52" s="26" t="s">
        <v>10</v>
      </c>
      <c r="O52" s="26" t="s">
        <v>746</v>
      </c>
      <c r="P52" s="26">
        <v>34</v>
      </c>
      <c r="Q52" s="50">
        <f>Table14[[#This Row],[Bodovi]]/50</f>
        <v>0.68</v>
      </c>
    </row>
    <row r="53" spans="1:17" x14ac:dyDescent="0.25">
      <c r="A53" s="23">
        <v>45</v>
      </c>
      <c r="B53" s="28"/>
      <c r="C53" s="26" t="s">
        <v>200</v>
      </c>
      <c r="D53" s="26" t="s">
        <v>201</v>
      </c>
      <c r="E53" s="26">
        <v>14</v>
      </c>
      <c r="F53" s="32" t="s">
        <v>25</v>
      </c>
      <c r="G53" s="32" t="s">
        <v>50</v>
      </c>
      <c r="H53" s="26" t="s">
        <v>179</v>
      </c>
      <c r="I53" s="26" t="s">
        <v>182</v>
      </c>
      <c r="J53" s="34" t="s">
        <v>0</v>
      </c>
      <c r="K53" s="55">
        <v>2728</v>
      </c>
      <c r="L53" s="26" t="s">
        <v>9</v>
      </c>
      <c r="M53" s="26">
        <v>21</v>
      </c>
      <c r="N53" s="26" t="s">
        <v>10</v>
      </c>
      <c r="O53" s="32" t="s">
        <v>809</v>
      </c>
      <c r="P53" s="26">
        <v>33.5</v>
      </c>
      <c r="Q53" s="47">
        <f>Table14[[#This Row],[Bodovi]]/50</f>
        <v>0.67</v>
      </c>
    </row>
    <row r="54" spans="1:17" x14ac:dyDescent="0.25">
      <c r="A54" s="23">
        <v>46</v>
      </c>
      <c r="B54" s="48"/>
      <c r="C54" s="26" t="s">
        <v>94</v>
      </c>
      <c r="D54" s="26" t="s">
        <v>373</v>
      </c>
      <c r="E54" s="26">
        <v>14</v>
      </c>
      <c r="F54" s="26" t="s">
        <v>25</v>
      </c>
      <c r="G54" s="32" t="s">
        <v>50</v>
      </c>
      <c r="H54" s="26" t="s">
        <v>374</v>
      </c>
      <c r="I54" s="26" t="s">
        <v>375</v>
      </c>
      <c r="J54" s="27" t="s">
        <v>30</v>
      </c>
      <c r="K54" s="26">
        <v>2701</v>
      </c>
      <c r="L54" s="26" t="s">
        <v>9</v>
      </c>
      <c r="M54" s="26">
        <v>21</v>
      </c>
      <c r="N54" s="26" t="s">
        <v>10</v>
      </c>
      <c r="O54" s="26" t="s">
        <v>747</v>
      </c>
      <c r="P54" s="26">
        <v>33.5</v>
      </c>
      <c r="Q54" s="50">
        <f>Table14[[#This Row],[Bodovi]]/50</f>
        <v>0.67</v>
      </c>
    </row>
    <row r="55" spans="1:17" x14ac:dyDescent="0.25">
      <c r="A55" s="23">
        <v>47</v>
      </c>
      <c r="B55" s="48"/>
      <c r="C55" s="26" t="s">
        <v>75</v>
      </c>
      <c r="D55" s="26" t="s">
        <v>139</v>
      </c>
      <c r="E55" s="26">
        <v>14</v>
      </c>
      <c r="F55" s="26" t="s">
        <v>25</v>
      </c>
      <c r="G55" s="32" t="s">
        <v>50</v>
      </c>
      <c r="H55" s="26" t="s">
        <v>378</v>
      </c>
      <c r="I55" s="26" t="s">
        <v>503</v>
      </c>
      <c r="J55" s="27" t="s">
        <v>5</v>
      </c>
      <c r="K55" s="26">
        <v>2710</v>
      </c>
      <c r="L55" s="26" t="s">
        <v>9</v>
      </c>
      <c r="M55" s="26">
        <v>21</v>
      </c>
      <c r="N55" s="26" t="s">
        <v>10</v>
      </c>
      <c r="O55" s="26" t="s">
        <v>754</v>
      </c>
      <c r="P55" s="26">
        <v>33</v>
      </c>
      <c r="Q55" s="50">
        <f>Table14[[#This Row],[Bodovi]]/50</f>
        <v>0.66</v>
      </c>
    </row>
    <row r="56" spans="1:17" x14ac:dyDescent="0.25">
      <c r="A56" s="23">
        <v>48</v>
      </c>
      <c r="B56" s="48"/>
      <c r="C56" s="26" t="s">
        <v>130</v>
      </c>
      <c r="D56" s="26" t="s">
        <v>515</v>
      </c>
      <c r="E56" s="26">
        <v>14</v>
      </c>
      <c r="F56" s="26" t="s">
        <v>25</v>
      </c>
      <c r="G56" s="32" t="s">
        <v>50</v>
      </c>
      <c r="H56" s="26" t="s">
        <v>245</v>
      </c>
      <c r="I56" s="26" t="s">
        <v>516</v>
      </c>
      <c r="J56" s="27" t="s">
        <v>5</v>
      </c>
      <c r="K56" s="26">
        <v>2710</v>
      </c>
      <c r="L56" s="26" t="s">
        <v>9</v>
      </c>
      <c r="M56" s="26">
        <v>21</v>
      </c>
      <c r="N56" s="26" t="s">
        <v>10</v>
      </c>
      <c r="O56" s="26" t="s">
        <v>755</v>
      </c>
      <c r="P56" s="26">
        <v>33</v>
      </c>
      <c r="Q56" s="50">
        <f>Table14[[#This Row],[Bodovi]]/50</f>
        <v>0.66</v>
      </c>
    </row>
    <row r="57" spans="1:17" x14ac:dyDescent="0.25">
      <c r="A57" s="23">
        <v>49</v>
      </c>
      <c r="B57" s="48"/>
      <c r="C57" s="26" t="s">
        <v>332</v>
      </c>
      <c r="D57" s="26" t="s">
        <v>513</v>
      </c>
      <c r="E57" s="26">
        <v>14</v>
      </c>
      <c r="F57" s="26" t="s">
        <v>25</v>
      </c>
      <c r="G57" s="32" t="s">
        <v>50</v>
      </c>
      <c r="H57" s="26" t="s">
        <v>378</v>
      </c>
      <c r="I57" s="26" t="s">
        <v>503</v>
      </c>
      <c r="J57" s="27" t="s">
        <v>5</v>
      </c>
      <c r="K57" s="26">
        <v>2710</v>
      </c>
      <c r="L57" s="26" t="s">
        <v>9</v>
      </c>
      <c r="M57" s="26">
        <v>21</v>
      </c>
      <c r="N57" s="26" t="s">
        <v>10</v>
      </c>
      <c r="O57" s="26" t="s">
        <v>817</v>
      </c>
      <c r="P57" s="26">
        <v>33</v>
      </c>
      <c r="Q57" s="50">
        <f>Table14[[#This Row],[Bodovi]]/50</f>
        <v>0.66</v>
      </c>
    </row>
    <row r="58" spans="1:17" x14ac:dyDescent="0.25">
      <c r="A58" s="23">
        <v>50</v>
      </c>
      <c r="B58" s="28"/>
      <c r="C58" s="26" t="s">
        <v>204</v>
      </c>
      <c r="D58" s="26" t="s">
        <v>188</v>
      </c>
      <c r="E58" s="26">
        <v>14</v>
      </c>
      <c r="F58" s="32" t="s">
        <v>25</v>
      </c>
      <c r="G58" s="32" t="s">
        <v>50</v>
      </c>
      <c r="H58" s="26" t="s">
        <v>179</v>
      </c>
      <c r="I58" s="26" t="s">
        <v>182</v>
      </c>
      <c r="J58" s="34" t="s">
        <v>0</v>
      </c>
      <c r="K58" s="55">
        <v>2728</v>
      </c>
      <c r="L58" s="26" t="s">
        <v>9</v>
      </c>
      <c r="M58" s="26">
        <v>21</v>
      </c>
      <c r="N58" s="26" t="s">
        <v>10</v>
      </c>
      <c r="O58" s="32" t="s">
        <v>795</v>
      </c>
      <c r="P58" s="26">
        <v>32.5</v>
      </c>
      <c r="Q58" s="47">
        <f>Table14[[#This Row],[Bodovi]]/50</f>
        <v>0.65</v>
      </c>
    </row>
    <row r="59" spans="1:17" x14ac:dyDescent="0.25">
      <c r="A59" s="23">
        <v>51</v>
      </c>
      <c r="B59" s="28"/>
      <c r="C59" s="26" t="s">
        <v>202</v>
      </c>
      <c r="D59" s="26" t="s">
        <v>203</v>
      </c>
      <c r="E59" s="26">
        <v>14</v>
      </c>
      <c r="F59" s="32" t="s">
        <v>25</v>
      </c>
      <c r="G59" s="32" t="s">
        <v>50</v>
      </c>
      <c r="H59" s="26" t="s">
        <v>192</v>
      </c>
      <c r="I59" s="26" t="s">
        <v>193</v>
      </c>
      <c r="J59" s="34" t="s">
        <v>0</v>
      </c>
      <c r="K59" s="55">
        <v>2728</v>
      </c>
      <c r="L59" s="26" t="s">
        <v>9</v>
      </c>
      <c r="M59" s="26">
        <v>21</v>
      </c>
      <c r="N59" s="26" t="s">
        <v>10</v>
      </c>
      <c r="O59" s="32" t="s">
        <v>763</v>
      </c>
      <c r="P59" s="26">
        <v>32.5</v>
      </c>
      <c r="Q59" s="47">
        <f>Table14[[#This Row],[Bodovi]]/50</f>
        <v>0.65</v>
      </c>
    </row>
    <row r="60" spans="1:17" x14ac:dyDescent="0.25">
      <c r="A60" s="23">
        <v>52</v>
      </c>
      <c r="B60" s="48"/>
      <c r="C60" s="26" t="s">
        <v>435</v>
      </c>
      <c r="D60" s="26" t="s">
        <v>436</v>
      </c>
      <c r="E60" s="26">
        <v>14</v>
      </c>
      <c r="F60" s="26" t="s">
        <v>25</v>
      </c>
      <c r="G60" s="32" t="s">
        <v>50</v>
      </c>
      <c r="H60" s="26" t="s">
        <v>273</v>
      </c>
      <c r="I60" s="26" t="s">
        <v>417</v>
      </c>
      <c r="J60" s="27" t="s">
        <v>32</v>
      </c>
      <c r="K60" s="26">
        <v>2697</v>
      </c>
      <c r="L60" s="26" t="s">
        <v>9</v>
      </c>
      <c r="M60" s="26">
        <v>21</v>
      </c>
      <c r="N60" s="26" t="s">
        <v>10</v>
      </c>
      <c r="O60" s="26" t="s">
        <v>783</v>
      </c>
      <c r="P60" s="26">
        <v>32</v>
      </c>
      <c r="Q60" s="50">
        <f>Table14[[#This Row],[Bodovi]]/50</f>
        <v>0.64</v>
      </c>
    </row>
    <row r="61" spans="1:17" x14ac:dyDescent="0.25">
      <c r="A61" s="23">
        <v>53</v>
      </c>
      <c r="B61" s="28"/>
      <c r="C61" s="26" t="s">
        <v>55</v>
      </c>
      <c r="D61" s="26" t="s">
        <v>146</v>
      </c>
      <c r="E61" s="26">
        <v>14</v>
      </c>
      <c r="F61" s="26" t="s">
        <v>25</v>
      </c>
      <c r="G61" s="26" t="s">
        <v>50</v>
      </c>
      <c r="H61" s="26" t="s">
        <v>97</v>
      </c>
      <c r="I61" s="26" t="s">
        <v>98</v>
      </c>
      <c r="J61" s="26" t="s">
        <v>3</v>
      </c>
      <c r="K61" s="26">
        <v>2700</v>
      </c>
      <c r="L61" s="26" t="s">
        <v>9</v>
      </c>
      <c r="M61" s="26">
        <v>21</v>
      </c>
      <c r="N61" s="26" t="s">
        <v>10</v>
      </c>
      <c r="O61" s="26" t="s">
        <v>813</v>
      </c>
      <c r="P61" s="26">
        <v>32</v>
      </c>
      <c r="Q61" s="47">
        <f>Table14[[#This Row],[Bodovi]]/50</f>
        <v>0.64</v>
      </c>
    </row>
    <row r="62" spans="1:17" x14ac:dyDescent="0.25">
      <c r="A62" s="23">
        <v>54</v>
      </c>
      <c r="B62" s="28"/>
      <c r="C62" s="26" t="s">
        <v>80</v>
      </c>
      <c r="D62" s="26" t="s">
        <v>224</v>
      </c>
      <c r="E62" s="26">
        <v>14</v>
      </c>
      <c r="F62" s="32" t="s">
        <v>25</v>
      </c>
      <c r="G62" s="32" t="s">
        <v>50</v>
      </c>
      <c r="H62" s="26" t="s">
        <v>216</v>
      </c>
      <c r="I62" s="26" t="s">
        <v>111</v>
      </c>
      <c r="J62" s="34" t="s">
        <v>31</v>
      </c>
      <c r="K62" s="26">
        <v>2696</v>
      </c>
      <c r="L62" s="26" t="s">
        <v>9</v>
      </c>
      <c r="M62" s="26">
        <v>21</v>
      </c>
      <c r="N62" s="26" t="s">
        <v>10</v>
      </c>
      <c r="O62" s="26" t="s">
        <v>810</v>
      </c>
      <c r="P62" s="26">
        <v>32</v>
      </c>
      <c r="Q62" s="47">
        <f>Table14[[#This Row],[Bodovi]]/50</f>
        <v>0.64</v>
      </c>
    </row>
    <row r="63" spans="1:17" x14ac:dyDescent="0.25">
      <c r="A63" s="23">
        <v>55</v>
      </c>
      <c r="B63" s="28"/>
      <c r="C63" s="26" t="s">
        <v>150</v>
      </c>
      <c r="D63" s="26" t="s">
        <v>151</v>
      </c>
      <c r="E63" s="26">
        <v>14</v>
      </c>
      <c r="F63" s="26" t="s">
        <v>25</v>
      </c>
      <c r="G63" s="26" t="s">
        <v>50</v>
      </c>
      <c r="H63" s="26" t="s">
        <v>80</v>
      </c>
      <c r="I63" s="26" t="s">
        <v>100</v>
      </c>
      <c r="J63" s="26" t="s">
        <v>3</v>
      </c>
      <c r="K63" s="26">
        <v>2700</v>
      </c>
      <c r="L63" s="26" t="s">
        <v>9</v>
      </c>
      <c r="M63" s="26">
        <v>21</v>
      </c>
      <c r="N63" s="26" t="s">
        <v>10</v>
      </c>
      <c r="O63" s="26" t="s">
        <v>787</v>
      </c>
      <c r="P63" s="26">
        <v>31.5</v>
      </c>
      <c r="Q63" s="47">
        <f>Table14[[#This Row],[Bodovi]]/50</f>
        <v>0.63</v>
      </c>
    </row>
    <row r="64" spans="1:17" x14ac:dyDescent="0.25">
      <c r="A64" s="23">
        <v>56</v>
      </c>
      <c r="B64" s="28"/>
      <c r="C64" s="26" t="s">
        <v>230</v>
      </c>
      <c r="D64" s="26" t="s">
        <v>231</v>
      </c>
      <c r="E64" s="26">
        <v>14</v>
      </c>
      <c r="F64" s="32" t="s">
        <v>25</v>
      </c>
      <c r="G64" s="32" t="s">
        <v>50</v>
      </c>
      <c r="H64" s="26" t="s">
        <v>218</v>
      </c>
      <c r="I64" s="26" t="s">
        <v>219</v>
      </c>
      <c r="J64" s="34" t="s">
        <v>31</v>
      </c>
      <c r="K64" s="26">
        <v>2696</v>
      </c>
      <c r="L64" s="26" t="s">
        <v>9</v>
      </c>
      <c r="M64" s="26">
        <v>21</v>
      </c>
      <c r="N64" s="26" t="s">
        <v>10</v>
      </c>
      <c r="O64" s="26" t="s">
        <v>782</v>
      </c>
      <c r="P64" s="26">
        <v>31.5</v>
      </c>
      <c r="Q64" s="47">
        <f>Table14[[#This Row],[Bodovi]]/50</f>
        <v>0.63</v>
      </c>
    </row>
    <row r="65" spans="1:17" x14ac:dyDescent="0.25">
      <c r="A65" s="23">
        <v>57</v>
      </c>
      <c r="B65" s="48"/>
      <c r="C65" s="26" t="s">
        <v>333</v>
      </c>
      <c r="D65" s="26" t="s">
        <v>397</v>
      </c>
      <c r="E65" s="26">
        <v>14</v>
      </c>
      <c r="F65" s="26" t="s">
        <v>25</v>
      </c>
      <c r="G65" s="32" t="s">
        <v>50</v>
      </c>
      <c r="H65" s="26" t="s">
        <v>398</v>
      </c>
      <c r="I65" s="26" t="s">
        <v>399</v>
      </c>
      <c r="J65" s="27" t="s">
        <v>28</v>
      </c>
      <c r="K65" s="26">
        <v>4012</v>
      </c>
      <c r="L65" s="26" t="s">
        <v>9</v>
      </c>
      <c r="M65" s="26">
        <v>21</v>
      </c>
      <c r="N65" s="26" t="s">
        <v>10</v>
      </c>
      <c r="O65" s="26" t="s">
        <v>790</v>
      </c>
      <c r="P65" s="26">
        <v>31.5</v>
      </c>
      <c r="Q65" s="50">
        <f>Table14[[#This Row],[Bodovi]]/50</f>
        <v>0.63</v>
      </c>
    </row>
    <row r="66" spans="1:17" x14ac:dyDescent="0.25">
      <c r="A66" s="23">
        <v>58</v>
      </c>
      <c r="B66" s="48"/>
      <c r="C66" s="26" t="s">
        <v>61</v>
      </c>
      <c r="D66" s="26" t="s">
        <v>300</v>
      </c>
      <c r="E66" s="26">
        <v>14</v>
      </c>
      <c r="F66" s="32" t="s">
        <v>25</v>
      </c>
      <c r="G66" s="32" t="s">
        <v>50</v>
      </c>
      <c r="H66" s="26" t="s">
        <v>93</v>
      </c>
      <c r="I66" s="26" t="s">
        <v>297</v>
      </c>
      <c r="J66" s="26" t="s">
        <v>288</v>
      </c>
      <c r="K66" s="26">
        <v>2706</v>
      </c>
      <c r="L66" s="26" t="s">
        <v>9</v>
      </c>
      <c r="M66" s="26">
        <v>21</v>
      </c>
      <c r="N66" s="26" t="s">
        <v>10</v>
      </c>
      <c r="O66" s="26" t="s">
        <v>745</v>
      </c>
      <c r="P66" s="26">
        <v>31</v>
      </c>
      <c r="Q66" s="50">
        <f>Table14[[#This Row],[Bodovi]]/50</f>
        <v>0.62</v>
      </c>
    </row>
    <row r="67" spans="1:17" x14ac:dyDescent="0.25">
      <c r="A67" s="23">
        <v>59</v>
      </c>
      <c r="B67" s="28"/>
      <c r="C67" s="26" t="s">
        <v>61</v>
      </c>
      <c r="D67" s="26" t="s">
        <v>62</v>
      </c>
      <c r="E67" s="26">
        <v>14</v>
      </c>
      <c r="F67" s="26" t="s">
        <v>25</v>
      </c>
      <c r="G67" s="26" t="s">
        <v>50</v>
      </c>
      <c r="H67" s="26" t="s">
        <v>57</v>
      </c>
      <c r="I67" s="26" t="s">
        <v>58</v>
      </c>
      <c r="J67" s="26" t="s">
        <v>56</v>
      </c>
      <c r="K67" s="26">
        <v>2702</v>
      </c>
      <c r="L67" s="26" t="s">
        <v>9</v>
      </c>
      <c r="M67" s="26">
        <v>21</v>
      </c>
      <c r="N67" s="26" t="s">
        <v>10</v>
      </c>
      <c r="O67" s="26" t="s">
        <v>740</v>
      </c>
      <c r="P67" s="26">
        <v>30</v>
      </c>
      <c r="Q67" s="47">
        <f>Table14[[#This Row],[Bodovi]]/50</f>
        <v>0.6</v>
      </c>
    </row>
    <row r="68" spans="1:17" x14ac:dyDescent="0.25">
      <c r="A68" s="23">
        <v>60</v>
      </c>
      <c r="B68" s="28"/>
      <c r="C68" s="26" t="s">
        <v>140</v>
      </c>
      <c r="D68" s="26" t="s">
        <v>227</v>
      </c>
      <c r="E68" s="26">
        <v>14</v>
      </c>
      <c r="F68" s="32" t="s">
        <v>25</v>
      </c>
      <c r="G68" s="32" t="s">
        <v>50</v>
      </c>
      <c r="H68" s="26" t="s">
        <v>218</v>
      </c>
      <c r="I68" s="26" t="s">
        <v>219</v>
      </c>
      <c r="J68" s="34" t="s">
        <v>31</v>
      </c>
      <c r="K68" s="26">
        <v>2696</v>
      </c>
      <c r="L68" s="26" t="s">
        <v>9</v>
      </c>
      <c r="M68" s="26">
        <v>21</v>
      </c>
      <c r="N68" s="26" t="s">
        <v>10</v>
      </c>
      <c r="O68" s="26" t="s">
        <v>815</v>
      </c>
      <c r="P68" s="26">
        <v>30</v>
      </c>
      <c r="Q68" s="47">
        <f>Table14[[#This Row],[Bodovi]]/50</f>
        <v>0.6</v>
      </c>
    </row>
    <row r="69" spans="1:17" x14ac:dyDescent="0.25">
      <c r="A69" s="23">
        <v>61</v>
      </c>
      <c r="B69" s="48"/>
      <c r="C69" s="26" t="s">
        <v>295</v>
      </c>
      <c r="D69" s="26" t="s">
        <v>296</v>
      </c>
      <c r="E69" s="26">
        <v>14</v>
      </c>
      <c r="F69" s="32" t="s">
        <v>25</v>
      </c>
      <c r="G69" s="32" t="s">
        <v>50</v>
      </c>
      <c r="H69" s="26" t="s">
        <v>93</v>
      </c>
      <c r="I69" s="26" t="s">
        <v>297</v>
      </c>
      <c r="J69" s="26" t="s">
        <v>288</v>
      </c>
      <c r="K69" s="26">
        <v>2706</v>
      </c>
      <c r="L69" s="26" t="s">
        <v>9</v>
      </c>
      <c r="M69" s="26">
        <v>21</v>
      </c>
      <c r="N69" s="26" t="s">
        <v>10</v>
      </c>
      <c r="O69" s="26" t="s">
        <v>764</v>
      </c>
      <c r="P69" s="26">
        <v>30</v>
      </c>
      <c r="Q69" s="50">
        <f>Table14[[#This Row],[Bodovi]]/50</f>
        <v>0.6</v>
      </c>
    </row>
    <row r="70" spans="1:17" x14ac:dyDescent="0.25">
      <c r="A70" s="23">
        <v>62</v>
      </c>
      <c r="B70" s="28"/>
      <c r="C70" s="26" t="s">
        <v>228</v>
      </c>
      <c r="D70" s="26" t="s">
        <v>229</v>
      </c>
      <c r="E70" s="26">
        <v>14</v>
      </c>
      <c r="F70" s="32" t="s">
        <v>25</v>
      </c>
      <c r="G70" s="32" t="s">
        <v>50</v>
      </c>
      <c r="H70" s="26" t="s">
        <v>218</v>
      </c>
      <c r="I70" s="26" t="s">
        <v>219</v>
      </c>
      <c r="J70" s="34" t="s">
        <v>31</v>
      </c>
      <c r="K70" s="34">
        <v>2696</v>
      </c>
      <c r="L70" s="26" t="s">
        <v>9</v>
      </c>
      <c r="M70" s="26">
        <v>21</v>
      </c>
      <c r="N70" s="26" t="s">
        <v>10</v>
      </c>
      <c r="O70" s="26" t="s">
        <v>785</v>
      </c>
      <c r="P70" s="26">
        <v>29.5</v>
      </c>
      <c r="Q70" s="47">
        <f>Table14[[#This Row],[Bodovi]]/50</f>
        <v>0.59</v>
      </c>
    </row>
    <row r="71" spans="1:17" x14ac:dyDescent="0.25">
      <c r="A71" s="23">
        <v>63</v>
      </c>
      <c r="B71" s="48"/>
      <c r="C71" s="26" t="s">
        <v>333</v>
      </c>
      <c r="D71" s="26" t="s">
        <v>358</v>
      </c>
      <c r="E71" s="26">
        <v>14</v>
      </c>
      <c r="F71" s="26" t="s">
        <v>25</v>
      </c>
      <c r="G71" s="32" t="s">
        <v>50</v>
      </c>
      <c r="H71" s="26" t="s">
        <v>252</v>
      </c>
      <c r="I71" s="26" t="s">
        <v>338</v>
      </c>
      <c r="J71" s="27" t="s">
        <v>27</v>
      </c>
      <c r="K71" s="26">
        <v>2709</v>
      </c>
      <c r="L71" s="26" t="s">
        <v>9</v>
      </c>
      <c r="M71" s="26">
        <v>21</v>
      </c>
      <c r="N71" s="26" t="s">
        <v>10</v>
      </c>
      <c r="O71" s="26" t="s">
        <v>805</v>
      </c>
      <c r="P71" s="26">
        <v>29</v>
      </c>
      <c r="Q71" s="50">
        <f>Table14[[#This Row],[Bodovi]]/50</f>
        <v>0.57999999999999996</v>
      </c>
    </row>
    <row r="72" spans="1:17" x14ac:dyDescent="0.25">
      <c r="A72" s="23">
        <v>64</v>
      </c>
      <c r="B72" s="48"/>
      <c r="C72" s="26" t="s">
        <v>505</v>
      </c>
      <c r="D72" s="26" t="s">
        <v>506</v>
      </c>
      <c r="E72" s="26">
        <v>14</v>
      </c>
      <c r="F72" s="26" t="s">
        <v>25</v>
      </c>
      <c r="G72" s="32" t="s">
        <v>50</v>
      </c>
      <c r="H72" s="26" t="s">
        <v>378</v>
      </c>
      <c r="I72" s="26" t="s">
        <v>503</v>
      </c>
      <c r="J72" s="27" t="s">
        <v>5</v>
      </c>
      <c r="K72" s="26">
        <v>2710</v>
      </c>
      <c r="L72" s="26" t="s">
        <v>9</v>
      </c>
      <c r="M72" s="26">
        <v>21</v>
      </c>
      <c r="N72" s="26" t="s">
        <v>10</v>
      </c>
      <c r="O72" s="26" t="s">
        <v>761</v>
      </c>
      <c r="P72" s="26">
        <v>29</v>
      </c>
      <c r="Q72" s="50">
        <f>Table14[[#This Row],[Bodovi]]/50</f>
        <v>0.57999999999999996</v>
      </c>
    </row>
    <row r="73" spans="1:17" x14ac:dyDescent="0.25">
      <c r="A73" s="23">
        <v>65</v>
      </c>
      <c r="B73" s="48"/>
      <c r="C73" s="26" t="s">
        <v>349</v>
      </c>
      <c r="D73" s="26" t="s">
        <v>401</v>
      </c>
      <c r="E73" s="26">
        <v>14</v>
      </c>
      <c r="F73" s="26" t="s">
        <v>25</v>
      </c>
      <c r="G73" s="32" t="s">
        <v>50</v>
      </c>
      <c r="H73" s="26" t="s">
        <v>398</v>
      </c>
      <c r="I73" s="26" t="s">
        <v>399</v>
      </c>
      <c r="J73" s="27" t="s">
        <v>28</v>
      </c>
      <c r="K73" s="26">
        <v>4012</v>
      </c>
      <c r="L73" s="26" t="s">
        <v>9</v>
      </c>
      <c r="M73" s="26">
        <v>21</v>
      </c>
      <c r="N73" s="26" t="s">
        <v>10</v>
      </c>
      <c r="O73" s="26" t="s">
        <v>811</v>
      </c>
      <c r="P73" s="26">
        <v>29</v>
      </c>
      <c r="Q73" s="50">
        <f>Table14[[#This Row],[Bodovi]]/50</f>
        <v>0.57999999999999996</v>
      </c>
    </row>
    <row r="74" spans="1:17" x14ac:dyDescent="0.25">
      <c r="A74" s="23">
        <v>66</v>
      </c>
      <c r="B74" s="28"/>
      <c r="C74" s="26" t="s">
        <v>233</v>
      </c>
      <c r="D74" s="26" t="s">
        <v>234</v>
      </c>
      <c r="E74" s="26">
        <v>14</v>
      </c>
      <c r="F74" s="32" t="s">
        <v>25</v>
      </c>
      <c r="G74" s="32" t="s">
        <v>50</v>
      </c>
      <c r="H74" s="26" t="s">
        <v>218</v>
      </c>
      <c r="I74" s="26" t="s">
        <v>219</v>
      </c>
      <c r="J74" s="34" t="s">
        <v>31</v>
      </c>
      <c r="K74" s="26">
        <v>2696</v>
      </c>
      <c r="L74" s="26" t="s">
        <v>9</v>
      </c>
      <c r="M74" s="26">
        <v>21</v>
      </c>
      <c r="N74" s="26" t="s">
        <v>10</v>
      </c>
      <c r="O74" s="26" t="s">
        <v>765</v>
      </c>
      <c r="P74" s="26">
        <v>28.5</v>
      </c>
      <c r="Q74" s="47">
        <f>Table14[[#This Row],[Bodovi]]/50</f>
        <v>0.56999999999999995</v>
      </c>
    </row>
    <row r="75" spans="1:17" x14ac:dyDescent="0.25">
      <c r="A75" s="23">
        <v>67</v>
      </c>
      <c r="B75" s="48"/>
      <c r="C75" s="26" t="s">
        <v>130</v>
      </c>
      <c r="D75" s="26" t="s">
        <v>178</v>
      </c>
      <c r="E75" s="26">
        <v>14</v>
      </c>
      <c r="F75" s="26" t="s">
        <v>25</v>
      </c>
      <c r="G75" s="32" t="s">
        <v>50</v>
      </c>
      <c r="H75" s="26" t="s">
        <v>245</v>
      </c>
      <c r="I75" s="26" t="s">
        <v>149</v>
      </c>
      <c r="J75" s="27" t="s">
        <v>5</v>
      </c>
      <c r="K75" s="26">
        <v>2710</v>
      </c>
      <c r="L75" s="26" t="s">
        <v>9</v>
      </c>
      <c r="M75" s="26">
        <v>21</v>
      </c>
      <c r="N75" s="26" t="s">
        <v>10</v>
      </c>
      <c r="O75" s="26" t="s">
        <v>741</v>
      </c>
      <c r="P75" s="26">
        <v>28.5</v>
      </c>
      <c r="Q75" s="50">
        <f>Table14[[#This Row],[Bodovi]]/50</f>
        <v>0.56999999999999995</v>
      </c>
    </row>
    <row r="76" spans="1:17" x14ac:dyDescent="0.25">
      <c r="A76" s="23">
        <v>68</v>
      </c>
      <c r="B76" s="28"/>
      <c r="C76" s="26" t="s">
        <v>59</v>
      </c>
      <c r="D76" s="26" t="s">
        <v>60</v>
      </c>
      <c r="E76" s="26">
        <v>14</v>
      </c>
      <c r="F76" s="26" t="s">
        <v>25</v>
      </c>
      <c r="G76" s="26" t="s">
        <v>50</v>
      </c>
      <c r="H76" s="26" t="s">
        <v>57</v>
      </c>
      <c r="I76" s="26" t="s">
        <v>58</v>
      </c>
      <c r="J76" s="26" t="s">
        <v>56</v>
      </c>
      <c r="K76" s="26">
        <v>2702</v>
      </c>
      <c r="L76" s="26" t="s">
        <v>9</v>
      </c>
      <c r="M76" s="26">
        <v>21</v>
      </c>
      <c r="N76" s="26" t="s">
        <v>10</v>
      </c>
      <c r="O76" s="26" t="s">
        <v>750</v>
      </c>
      <c r="P76" s="26">
        <v>28.5</v>
      </c>
      <c r="Q76" s="47">
        <f>Table14[[#This Row],[Bodovi]]/50</f>
        <v>0.56999999999999995</v>
      </c>
    </row>
    <row r="77" spans="1:17" x14ac:dyDescent="0.25">
      <c r="A77" s="23">
        <v>69</v>
      </c>
      <c r="B77" s="28"/>
      <c r="C77" s="26" t="s">
        <v>91</v>
      </c>
      <c r="D77" s="26" t="s">
        <v>232</v>
      </c>
      <c r="E77" s="26">
        <v>14</v>
      </c>
      <c r="F77" s="32" t="s">
        <v>25</v>
      </c>
      <c r="G77" s="32" t="s">
        <v>50</v>
      </c>
      <c r="H77" s="26" t="s">
        <v>218</v>
      </c>
      <c r="I77" s="26" t="s">
        <v>219</v>
      </c>
      <c r="J77" s="34" t="s">
        <v>31</v>
      </c>
      <c r="K77" s="34">
        <v>2696</v>
      </c>
      <c r="L77" s="26" t="s">
        <v>9</v>
      </c>
      <c r="M77" s="26">
        <v>21</v>
      </c>
      <c r="N77" s="26" t="s">
        <v>10</v>
      </c>
      <c r="O77" s="26" t="s">
        <v>769</v>
      </c>
      <c r="P77" s="26">
        <v>28</v>
      </c>
      <c r="Q77" s="47">
        <f>Table14[[#This Row],[Bodovi]]/50</f>
        <v>0.56000000000000005</v>
      </c>
    </row>
    <row r="78" spans="1:17" x14ac:dyDescent="0.25">
      <c r="A78" s="23">
        <v>70</v>
      </c>
      <c r="B78" s="48"/>
      <c r="C78" s="26" t="s">
        <v>220</v>
      </c>
      <c r="D78" s="26" t="s">
        <v>360</v>
      </c>
      <c r="E78" s="26">
        <v>14</v>
      </c>
      <c r="F78" s="26" t="s">
        <v>25</v>
      </c>
      <c r="G78" s="32" t="s">
        <v>50</v>
      </c>
      <c r="H78" s="26" t="s">
        <v>252</v>
      </c>
      <c r="I78" s="26" t="s">
        <v>338</v>
      </c>
      <c r="J78" s="27" t="s">
        <v>27</v>
      </c>
      <c r="K78" s="26">
        <v>2709</v>
      </c>
      <c r="L78" s="26" t="s">
        <v>9</v>
      </c>
      <c r="M78" s="26">
        <v>21</v>
      </c>
      <c r="N78" s="26" t="s">
        <v>10</v>
      </c>
      <c r="O78" s="26" t="s">
        <v>786</v>
      </c>
      <c r="P78" s="26">
        <v>27</v>
      </c>
      <c r="Q78" s="50">
        <f>Table14[[#This Row],[Bodovi]]/50</f>
        <v>0.54</v>
      </c>
    </row>
    <row r="79" spans="1:17" x14ac:dyDescent="0.25">
      <c r="A79" s="23">
        <v>71</v>
      </c>
      <c r="B79" s="48"/>
      <c r="C79" s="26" t="s">
        <v>529</v>
      </c>
      <c r="D79" s="26" t="s">
        <v>530</v>
      </c>
      <c r="E79" s="26">
        <v>14</v>
      </c>
      <c r="F79" s="26" t="s">
        <v>25</v>
      </c>
      <c r="G79" s="32" t="s">
        <v>50</v>
      </c>
      <c r="H79" s="26" t="s">
        <v>378</v>
      </c>
      <c r="I79" s="26" t="s">
        <v>503</v>
      </c>
      <c r="J79" s="27" t="s">
        <v>5</v>
      </c>
      <c r="K79" s="26">
        <v>2710</v>
      </c>
      <c r="L79" s="26" t="s">
        <v>9</v>
      </c>
      <c r="M79" s="26">
        <v>21</v>
      </c>
      <c r="N79" s="26" t="s">
        <v>10</v>
      </c>
      <c r="O79" s="26" t="s">
        <v>770</v>
      </c>
      <c r="P79" s="26">
        <v>26.5</v>
      </c>
      <c r="Q79" s="50">
        <f>Table14[[#This Row],[Bodovi]]/50</f>
        <v>0.53</v>
      </c>
    </row>
    <row r="80" spans="1:17" x14ac:dyDescent="0.25">
      <c r="A80" s="23">
        <v>72</v>
      </c>
      <c r="B80" s="48"/>
      <c r="C80" s="26" t="s">
        <v>147</v>
      </c>
      <c r="D80" s="26" t="s">
        <v>299</v>
      </c>
      <c r="E80" s="26">
        <v>14</v>
      </c>
      <c r="F80" s="32" t="s">
        <v>25</v>
      </c>
      <c r="G80" s="32" t="s">
        <v>50</v>
      </c>
      <c r="H80" s="26" t="s">
        <v>93</v>
      </c>
      <c r="I80" s="26" t="s">
        <v>297</v>
      </c>
      <c r="J80" s="26" t="s">
        <v>288</v>
      </c>
      <c r="K80" s="26">
        <v>2706</v>
      </c>
      <c r="L80" s="26" t="s">
        <v>9</v>
      </c>
      <c r="M80" s="26">
        <v>21</v>
      </c>
      <c r="N80" s="26" t="s">
        <v>10</v>
      </c>
      <c r="O80" s="26" t="s">
        <v>788</v>
      </c>
      <c r="P80" s="26">
        <v>25.5</v>
      </c>
      <c r="Q80" s="50">
        <f>Table14[[#This Row],[Bodovi]]/50</f>
        <v>0.51</v>
      </c>
    </row>
    <row r="81" spans="1:17" x14ac:dyDescent="0.25">
      <c r="A81" s="23">
        <v>73</v>
      </c>
      <c r="B81" s="48"/>
      <c r="C81" s="26" t="s">
        <v>79</v>
      </c>
      <c r="D81" s="26" t="s">
        <v>400</v>
      </c>
      <c r="E81" s="26">
        <v>14</v>
      </c>
      <c r="F81" s="26" t="s">
        <v>25</v>
      </c>
      <c r="G81" s="32" t="s">
        <v>50</v>
      </c>
      <c r="H81" s="26" t="s">
        <v>398</v>
      </c>
      <c r="I81" s="26" t="s">
        <v>399</v>
      </c>
      <c r="J81" s="27" t="s">
        <v>28</v>
      </c>
      <c r="K81" s="26">
        <v>4012</v>
      </c>
      <c r="L81" s="26" t="s">
        <v>9</v>
      </c>
      <c r="M81" s="26">
        <v>21</v>
      </c>
      <c r="N81" s="26" t="s">
        <v>10</v>
      </c>
      <c r="O81" s="26" t="s">
        <v>776</v>
      </c>
      <c r="P81" s="26">
        <v>25.5</v>
      </c>
      <c r="Q81" s="50">
        <f>Table14[[#This Row],[Bodovi]]/50</f>
        <v>0.51</v>
      </c>
    </row>
    <row r="82" spans="1:17" x14ac:dyDescent="0.25">
      <c r="A82" s="23">
        <v>74</v>
      </c>
      <c r="B82" s="28"/>
      <c r="C82" s="26" t="s">
        <v>190</v>
      </c>
      <c r="D82" s="26" t="s">
        <v>208</v>
      </c>
      <c r="E82" s="26">
        <v>14</v>
      </c>
      <c r="F82" s="32" t="s">
        <v>25</v>
      </c>
      <c r="G82" s="32" t="s">
        <v>50</v>
      </c>
      <c r="H82" s="26" t="s">
        <v>192</v>
      </c>
      <c r="I82" s="26" t="s">
        <v>193</v>
      </c>
      <c r="J82" s="34" t="s">
        <v>0</v>
      </c>
      <c r="K82" s="55">
        <v>2728</v>
      </c>
      <c r="L82" s="26" t="s">
        <v>9</v>
      </c>
      <c r="M82" s="26">
        <v>21</v>
      </c>
      <c r="N82" s="26" t="s">
        <v>10</v>
      </c>
      <c r="O82" s="32" t="s">
        <v>775</v>
      </c>
      <c r="P82" s="26">
        <v>25</v>
      </c>
      <c r="Q82" s="47">
        <f>Table14[[#This Row],[Bodovi]]/50</f>
        <v>0.5</v>
      </c>
    </row>
    <row r="83" spans="1:17" x14ac:dyDescent="0.25">
      <c r="A83" s="23">
        <v>75</v>
      </c>
      <c r="B83" s="48"/>
      <c r="C83" s="26" t="s">
        <v>361</v>
      </c>
      <c r="D83" s="26" t="s">
        <v>362</v>
      </c>
      <c r="E83" s="26">
        <v>14</v>
      </c>
      <c r="F83" s="26" t="s">
        <v>25</v>
      </c>
      <c r="G83" s="32" t="s">
        <v>50</v>
      </c>
      <c r="H83" s="26" t="s">
        <v>252</v>
      </c>
      <c r="I83" s="26" t="s">
        <v>338</v>
      </c>
      <c r="J83" s="27" t="s">
        <v>27</v>
      </c>
      <c r="K83" s="27">
        <v>2709</v>
      </c>
      <c r="L83" s="26" t="s">
        <v>9</v>
      </c>
      <c r="M83" s="26">
        <v>21</v>
      </c>
      <c r="N83" s="26" t="s">
        <v>10</v>
      </c>
      <c r="O83" s="26" t="s">
        <v>780</v>
      </c>
      <c r="P83" s="26">
        <v>24.5</v>
      </c>
      <c r="Q83" s="50">
        <f>Table14[[#This Row],[Bodovi]]/50</f>
        <v>0.49</v>
      </c>
    </row>
    <row r="84" spans="1:17" x14ac:dyDescent="0.25">
      <c r="A84" s="23">
        <v>76</v>
      </c>
      <c r="B84" s="48"/>
      <c r="C84" s="26" t="s">
        <v>280</v>
      </c>
      <c r="D84" s="26" t="s">
        <v>434</v>
      </c>
      <c r="E84" s="26">
        <v>14</v>
      </c>
      <c r="F84" s="26" t="s">
        <v>25</v>
      </c>
      <c r="G84" s="32" t="s">
        <v>50</v>
      </c>
      <c r="H84" s="26" t="s">
        <v>75</v>
      </c>
      <c r="I84" s="26" t="s">
        <v>427</v>
      </c>
      <c r="J84" s="27" t="s">
        <v>32</v>
      </c>
      <c r="K84" s="26">
        <v>2697</v>
      </c>
      <c r="L84" s="26" t="s">
        <v>9</v>
      </c>
      <c r="M84" s="26">
        <v>21</v>
      </c>
      <c r="N84" s="26" t="s">
        <v>10</v>
      </c>
      <c r="O84" s="26" t="s">
        <v>814</v>
      </c>
      <c r="P84" s="26">
        <v>23.5</v>
      </c>
      <c r="Q84" s="50">
        <f>Table14[[#This Row],[Bodovi]]/50</f>
        <v>0.47</v>
      </c>
    </row>
    <row r="85" spans="1:17" x14ac:dyDescent="0.25">
      <c r="A85" s="23">
        <v>77</v>
      </c>
      <c r="B85" s="48"/>
      <c r="C85" s="33" t="s">
        <v>272</v>
      </c>
      <c r="D85" s="33" t="s">
        <v>54</v>
      </c>
      <c r="E85" s="26">
        <v>14</v>
      </c>
      <c r="F85" s="32" t="s">
        <v>25</v>
      </c>
      <c r="G85" s="32" t="s">
        <v>50</v>
      </c>
      <c r="H85" s="33" t="s">
        <v>273</v>
      </c>
      <c r="I85" s="33" t="s">
        <v>261</v>
      </c>
      <c r="J85" s="32" t="s">
        <v>262</v>
      </c>
      <c r="K85" s="33">
        <v>2705</v>
      </c>
      <c r="L85" s="26" t="s">
        <v>9</v>
      </c>
      <c r="M85" s="26">
        <v>21</v>
      </c>
      <c r="N85" s="26" t="s">
        <v>10</v>
      </c>
      <c r="O85" s="32" t="s">
        <v>789</v>
      </c>
      <c r="P85" s="33">
        <v>23.5</v>
      </c>
      <c r="Q85" s="50">
        <f>Table14[[#This Row],[Bodovi]]/50</f>
        <v>0.47</v>
      </c>
    </row>
    <row r="86" spans="1:17" x14ac:dyDescent="0.25">
      <c r="A86" s="23">
        <v>78</v>
      </c>
      <c r="B86" s="48"/>
      <c r="C86" s="26" t="s">
        <v>52</v>
      </c>
      <c r="D86" s="26" t="s">
        <v>523</v>
      </c>
      <c r="E86" s="26">
        <v>14</v>
      </c>
      <c r="F86" s="26" t="s">
        <v>25</v>
      </c>
      <c r="G86" s="32" t="s">
        <v>50</v>
      </c>
      <c r="H86" s="26" t="s">
        <v>245</v>
      </c>
      <c r="I86" s="26" t="s">
        <v>149</v>
      </c>
      <c r="J86" s="27" t="s">
        <v>5</v>
      </c>
      <c r="K86" s="26">
        <v>2710</v>
      </c>
      <c r="L86" s="26" t="s">
        <v>9</v>
      </c>
      <c r="M86" s="26">
        <v>21</v>
      </c>
      <c r="N86" s="26" t="s">
        <v>10</v>
      </c>
      <c r="O86" s="26" t="s">
        <v>816</v>
      </c>
      <c r="P86" s="26">
        <v>23.5</v>
      </c>
      <c r="Q86" s="50">
        <f>Table14[[#This Row],[Bodovi]]/50</f>
        <v>0.47</v>
      </c>
    </row>
    <row r="87" spans="1:17" x14ac:dyDescent="0.25">
      <c r="A87" s="23">
        <v>79</v>
      </c>
      <c r="B87" s="28"/>
      <c r="C87" s="26" t="s">
        <v>142</v>
      </c>
      <c r="D87" s="26" t="s">
        <v>143</v>
      </c>
      <c r="E87" s="26">
        <v>14</v>
      </c>
      <c r="F87" s="26" t="s">
        <v>25</v>
      </c>
      <c r="G87" s="26" t="s">
        <v>50</v>
      </c>
      <c r="H87" s="26" t="s">
        <v>80</v>
      </c>
      <c r="I87" s="26" t="s">
        <v>100</v>
      </c>
      <c r="J87" s="26" t="s">
        <v>3</v>
      </c>
      <c r="K87" s="26">
        <v>2700</v>
      </c>
      <c r="L87" s="26" t="s">
        <v>9</v>
      </c>
      <c r="M87" s="26">
        <v>21</v>
      </c>
      <c r="N87" s="26" t="s">
        <v>10</v>
      </c>
      <c r="O87" s="26" t="s">
        <v>779</v>
      </c>
      <c r="P87" s="26">
        <v>23</v>
      </c>
      <c r="Q87" s="47">
        <f>Table14[[#This Row],[Bodovi]]/50</f>
        <v>0.46</v>
      </c>
    </row>
    <row r="88" spans="1:17" x14ac:dyDescent="0.25">
      <c r="A88" s="23">
        <v>80</v>
      </c>
      <c r="B88" s="28"/>
      <c r="C88" s="26" t="s">
        <v>87</v>
      </c>
      <c r="D88" s="26" t="s">
        <v>88</v>
      </c>
      <c r="E88" s="26">
        <v>14</v>
      </c>
      <c r="F88" s="26" t="s">
        <v>25</v>
      </c>
      <c r="G88" s="26" t="s">
        <v>50</v>
      </c>
      <c r="H88" s="26" t="s">
        <v>89</v>
      </c>
      <c r="I88" s="26" t="s">
        <v>90</v>
      </c>
      <c r="J88" s="26" t="s">
        <v>92</v>
      </c>
      <c r="K88" s="26">
        <v>2733</v>
      </c>
      <c r="L88" s="26" t="s">
        <v>9</v>
      </c>
      <c r="M88" s="26">
        <v>21</v>
      </c>
      <c r="N88" s="26" t="s">
        <v>10</v>
      </c>
      <c r="O88" s="26" t="s">
        <v>771</v>
      </c>
      <c r="P88" s="26">
        <v>23</v>
      </c>
      <c r="Q88" s="47">
        <f>Table14[[#This Row],[Bodovi]]/50</f>
        <v>0.46</v>
      </c>
    </row>
    <row r="89" spans="1:17" x14ac:dyDescent="0.25">
      <c r="A89" s="23">
        <v>81</v>
      </c>
      <c r="B89" s="48"/>
      <c r="C89" s="26" t="s">
        <v>437</v>
      </c>
      <c r="D89" s="26" t="s">
        <v>438</v>
      </c>
      <c r="E89" s="26">
        <v>14</v>
      </c>
      <c r="F89" s="26" t="s">
        <v>25</v>
      </c>
      <c r="G89" s="32" t="s">
        <v>50</v>
      </c>
      <c r="H89" s="26" t="s">
        <v>75</v>
      </c>
      <c r="I89" s="26" t="s">
        <v>427</v>
      </c>
      <c r="J89" s="27" t="s">
        <v>32</v>
      </c>
      <c r="K89" s="26">
        <v>2697</v>
      </c>
      <c r="L89" s="26" t="s">
        <v>9</v>
      </c>
      <c r="M89" s="26">
        <v>21</v>
      </c>
      <c r="N89" s="26" t="s">
        <v>10</v>
      </c>
      <c r="O89" s="26" t="s">
        <v>812</v>
      </c>
      <c r="P89" s="26">
        <v>20</v>
      </c>
      <c r="Q89" s="50">
        <f>Table14[[#This Row],[Bodovi]]/50</f>
        <v>0.4</v>
      </c>
    </row>
    <row r="90" spans="1:17" x14ac:dyDescent="0.25">
      <c r="A90" s="23">
        <v>82</v>
      </c>
      <c r="B90" s="48"/>
      <c r="C90" s="26" t="s">
        <v>526</v>
      </c>
      <c r="D90" s="26" t="s">
        <v>527</v>
      </c>
      <c r="E90" s="26">
        <v>14</v>
      </c>
      <c r="F90" s="26" t="s">
        <v>25</v>
      </c>
      <c r="G90" s="32" t="s">
        <v>50</v>
      </c>
      <c r="H90" s="26" t="s">
        <v>378</v>
      </c>
      <c r="I90" s="26" t="s">
        <v>503</v>
      </c>
      <c r="J90" s="27" t="s">
        <v>5</v>
      </c>
      <c r="K90" s="26">
        <v>2710</v>
      </c>
      <c r="L90" s="26" t="s">
        <v>9</v>
      </c>
      <c r="M90" s="26">
        <v>21</v>
      </c>
      <c r="N90" s="26" t="s">
        <v>10</v>
      </c>
      <c r="O90" s="26" t="s">
        <v>651</v>
      </c>
      <c r="P90" s="26">
        <v>0</v>
      </c>
      <c r="Q90" s="50">
        <f>Table14[[#This Row],[Bodovi]]/50</f>
        <v>0</v>
      </c>
    </row>
    <row r="91" spans="1:17" x14ac:dyDescent="0.25">
      <c r="A91" s="23">
        <v>83</v>
      </c>
      <c r="B91" s="28"/>
      <c r="C91" s="26" t="s">
        <v>206</v>
      </c>
      <c r="D91" s="26" t="s">
        <v>207</v>
      </c>
      <c r="E91" s="26">
        <v>14</v>
      </c>
      <c r="F91" s="32" t="s">
        <v>25</v>
      </c>
      <c r="G91" s="32" t="s">
        <v>50</v>
      </c>
      <c r="H91" s="26" t="s">
        <v>192</v>
      </c>
      <c r="I91" s="26" t="s">
        <v>193</v>
      </c>
      <c r="J91" s="34" t="s">
        <v>0</v>
      </c>
      <c r="K91" s="55">
        <v>2728</v>
      </c>
      <c r="L91" s="26" t="s">
        <v>9</v>
      </c>
      <c r="M91" s="26">
        <v>21</v>
      </c>
      <c r="N91" s="26" t="s">
        <v>10</v>
      </c>
      <c r="O91" s="32"/>
      <c r="P91" s="26"/>
      <c r="Q91" s="47">
        <f>Table14[[#This Row],[Bodovi]]/50</f>
        <v>0</v>
      </c>
    </row>
    <row r="92" spans="1:17" x14ac:dyDescent="0.25">
      <c r="A92" s="23">
        <v>84</v>
      </c>
      <c r="B92" s="42"/>
      <c r="C92" s="40" t="s">
        <v>191</v>
      </c>
      <c r="D92" s="40" t="s">
        <v>205</v>
      </c>
      <c r="E92" s="40">
        <v>14</v>
      </c>
      <c r="F92" s="52" t="s">
        <v>25</v>
      </c>
      <c r="G92" s="52" t="s">
        <v>50</v>
      </c>
      <c r="H92" s="40" t="s">
        <v>192</v>
      </c>
      <c r="I92" s="40" t="s">
        <v>193</v>
      </c>
      <c r="J92" s="60" t="s">
        <v>0</v>
      </c>
      <c r="K92" s="62">
        <v>2728</v>
      </c>
      <c r="L92" s="40" t="s">
        <v>9</v>
      </c>
      <c r="M92" s="40">
        <v>21</v>
      </c>
      <c r="N92" s="40" t="s">
        <v>10</v>
      </c>
      <c r="O92" s="52"/>
      <c r="P92" s="40"/>
      <c r="Q92" s="57">
        <f>Table14[[#This Row],[Bodovi]]/50</f>
        <v>0</v>
      </c>
    </row>
    <row r="93" spans="1:17" x14ac:dyDescent="0.25">
      <c r="A93" s="12"/>
      <c r="B93" s="1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0"/>
    </row>
    <row r="94" spans="1:17" x14ac:dyDescent="0.25">
      <c r="Q94"/>
    </row>
    <row r="95" spans="1:17" x14ac:dyDescent="0.25">
      <c r="Q95"/>
    </row>
    <row r="96" spans="1:17" x14ac:dyDescent="0.25">
      <c r="Q96"/>
    </row>
    <row r="97" spans="17:24" x14ac:dyDescent="0.25">
      <c r="Q97"/>
    </row>
    <row r="98" spans="17:24" x14ac:dyDescent="0.25">
      <c r="Q98"/>
    </row>
    <row r="99" spans="17:24" x14ac:dyDescent="0.25">
      <c r="Q99"/>
    </row>
    <row r="100" spans="17:24" x14ac:dyDescent="0.25">
      <c r="Q100"/>
    </row>
    <row r="101" spans="17:24" x14ac:dyDescent="0.25">
      <c r="Q101"/>
    </row>
    <row r="102" spans="17:24" x14ac:dyDescent="0.25">
      <c r="Q102"/>
    </row>
    <row r="103" spans="17:24" x14ac:dyDescent="0.25">
      <c r="Q103"/>
    </row>
    <row r="104" spans="17:24" x14ac:dyDescent="0.25">
      <c r="Q104"/>
      <c r="R104" s="15"/>
      <c r="S104" s="15"/>
      <c r="T104" s="15"/>
      <c r="U104" s="15"/>
      <c r="V104" s="15"/>
      <c r="W104" s="15"/>
      <c r="X104" s="15"/>
    </row>
    <row r="105" spans="17:24" x14ac:dyDescent="0.25">
      <c r="Q105"/>
      <c r="R105" s="15"/>
      <c r="S105" s="15"/>
      <c r="T105" s="15"/>
      <c r="U105" s="15"/>
      <c r="V105" s="15"/>
      <c r="W105" s="15"/>
      <c r="X105" s="15"/>
    </row>
    <row r="106" spans="17:24" x14ac:dyDescent="0.25">
      <c r="Q106"/>
      <c r="R106" s="15"/>
      <c r="S106" s="15"/>
      <c r="T106" s="15"/>
      <c r="U106" s="15"/>
      <c r="V106" s="15"/>
      <c r="W106" s="15"/>
      <c r="X106" s="15"/>
    </row>
    <row r="107" spans="17:24" x14ac:dyDescent="0.25">
      <c r="Q107"/>
      <c r="R107" s="15"/>
      <c r="S107" s="15"/>
      <c r="T107" s="15"/>
      <c r="U107" s="15"/>
      <c r="V107" s="15"/>
      <c r="W107" s="15"/>
      <c r="X107" s="15"/>
    </row>
    <row r="108" spans="17:24" x14ac:dyDescent="0.25">
      <c r="Q108"/>
      <c r="R108" s="15"/>
      <c r="S108" s="15"/>
      <c r="T108" s="15"/>
      <c r="U108" s="15"/>
      <c r="V108" s="15"/>
      <c r="W108" s="15"/>
      <c r="X108" s="15"/>
    </row>
    <row r="109" spans="17:24" x14ac:dyDescent="0.25">
      <c r="Q109"/>
      <c r="R109" s="15"/>
      <c r="S109" s="15"/>
      <c r="T109" s="15"/>
      <c r="U109" s="15"/>
      <c r="V109" s="15"/>
      <c r="W109" s="15"/>
      <c r="X109" s="15"/>
    </row>
    <row r="110" spans="17:24" x14ac:dyDescent="0.25">
      <c r="Q110"/>
    </row>
    <row r="111" spans="17:24" x14ac:dyDescent="0.25">
      <c r="Q111"/>
    </row>
    <row r="112" spans="17:24" x14ac:dyDescent="0.25">
      <c r="Q112"/>
    </row>
    <row r="113" spans="17:17" x14ac:dyDescent="0.25">
      <c r="Q113"/>
    </row>
    <row r="114" spans="17:17" x14ac:dyDescent="0.25">
      <c r="Q114"/>
    </row>
    <row r="115" spans="17:17" x14ac:dyDescent="0.25">
      <c r="Q115"/>
    </row>
    <row r="116" spans="17:17" x14ac:dyDescent="0.25">
      <c r="Q116"/>
    </row>
    <row r="117" spans="17:17" x14ac:dyDescent="0.25">
      <c r="Q117"/>
    </row>
    <row r="118" spans="17:17" x14ac:dyDescent="0.25">
      <c r="Q118"/>
    </row>
    <row r="119" spans="17:17" x14ac:dyDescent="0.25">
      <c r="Q119"/>
    </row>
    <row r="120" spans="17:17" x14ac:dyDescent="0.25">
      <c r="Q120"/>
    </row>
    <row r="121" spans="17:17" x14ac:dyDescent="0.25">
      <c r="Q121"/>
    </row>
    <row r="122" spans="17:17" x14ac:dyDescent="0.25">
      <c r="Q122"/>
    </row>
  </sheetData>
  <mergeCells count="1">
    <mergeCell ref="D3:D5"/>
  </mergeCells>
  <phoneticPr fontId="0" type="noConversion"/>
  <dataValidations count="5">
    <dataValidation type="whole" allowBlank="1" showErrorMessage="1" sqref="A9:B92">
      <formula1>1</formula1>
      <formula2>5555</formula2>
    </dataValidation>
    <dataValidation allowBlank="1" showErrorMessage="1" sqref="K20 K14:K15 K49:K89"/>
    <dataValidation type="decimal" allowBlank="1" showErrorMessage="1" sqref="P14:P20 P49:P89">
      <formula1>0</formula1>
      <formula2>1555</formula2>
    </dataValidation>
    <dataValidation type="list" allowBlank="1" showErrorMessage="1" sqref="F90:F92">
      <formula1>$AT$1:$AT$24</formula1>
      <formula2>0</formula2>
    </dataValidation>
    <dataValidation type="list" allowBlank="1" showErrorMessage="1" sqref="R104:R109">
      <formula1>$BC$1:$BC$10</formula1>
      <formula2>0</formula2>
    </dataValidation>
  </dataValidations>
  <pageMargins left="0.23622047244094488" right="0.23622047244094488" top="0.15748031496062992" bottom="0.15748031496062992" header="0.11811023622047244" footer="0.11811023622047244"/>
  <pageSetup scale="44" fitToHeight="0"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107"/>
  <sheetViews>
    <sheetView zoomScale="83" zoomScaleNormal="83" workbookViewId="0"/>
  </sheetViews>
  <sheetFormatPr defaultRowHeight="15" x14ac:dyDescent="0.25"/>
  <cols>
    <col min="1" max="1" width="8" style="4" bestFit="1" customWidth="1"/>
    <col min="2" max="2" width="11.28515625" style="4" bestFit="1" customWidth="1"/>
    <col min="3" max="3" width="10.85546875" style="4" bestFit="1" customWidth="1"/>
    <col min="4" max="4" width="33.42578125" style="4" bestFit="1" customWidth="1"/>
    <col min="5" max="5" width="16.7109375" style="4" bestFit="1" customWidth="1"/>
    <col min="6" max="6" width="16.5703125" style="4" bestFit="1" customWidth="1"/>
    <col min="7" max="7" width="11.28515625" style="4" bestFit="1" customWidth="1"/>
    <col min="8" max="8" width="15.42578125" style="4" bestFit="1" customWidth="1"/>
    <col min="9" max="9" width="19.140625" style="4" bestFit="1" customWidth="1"/>
    <col min="10" max="10" width="43.5703125" style="4" bestFit="1" customWidth="1"/>
    <col min="11" max="11" width="13.140625" style="4" bestFit="1" customWidth="1"/>
    <col min="12" max="12" width="8.7109375" style="4" bestFit="1" customWidth="1"/>
    <col min="13" max="13" width="15.7109375" style="4" bestFit="1" customWidth="1"/>
    <col min="14" max="14" width="11.85546875" style="4" bestFit="1" customWidth="1"/>
    <col min="15" max="15" width="24" style="4" bestFit="1" customWidth="1"/>
    <col min="16" max="16" width="10.85546875" style="4" bestFit="1" customWidth="1"/>
    <col min="17" max="17" width="11.85546875" style="4" bestFit="1" customWidth="1"/>
  </cols>
  <sheetData>
    <row r="3" spans="1:17" x14ac:dyDescent="0.25">
      <c r="D3" s="73" t="s">
        <v>42</v>
      </c>
    </row>
    <row r="4" spans="1:17" x14ac:dyDescent="0.25">
      <c r="D4" s="73"/>
    </row>
    <row r="5" spans="1:17" ht="26.25" x14ac:dyDescent="0.4">
      <c r="D5" s="73"/>
      <c r="H5" s="18"/>
    </row>
    <row r="9" spans="1:17" s="6" customFormat="1" x14ac:dyDescent="0.25">
      <c r="A9" s="44" t="s">
        <v>13</v>
      </c>
      <c r="B9" s="45" t="s">
        <v>38</v>
      </c>
      <c r="C9" s="45" t="s">
        <v>15</v>
      </c>
      <c r="D9" s="45" t="s">
        <v>16</v>
      </c>
      <c r="E9" s="45" t="s">
        <v>11</v>
      </c>
      <c r="F9" s="45" t="s">
        <v>17</v>
      </c>
      <c r="G9" s="45" t="s">
        <v>18</v>
      </c>
      <c r="H9" s="45" t="s">
        <v>19</v>
      </c>
      <c r="I9" s="45" t="s">
        <v>20</v>
      </c>
      <c r="J9" s="45" t="s">
        <v>12</v>
      </c>
      <c r="K9" s="45" t="s">
        <v>8</v>
      </c>
      <c r="L9" s="45" t="s">
        <v>21</v>
      </c>
      <c r="M9" s="45" t="s">
        <v>22</v>
      </c>
      <c r="N9" s="45" t="s">
        <v>23</v>
      </c>
      <c r="O9" s="45" t="s">
        <v>24</v>
      </c>
      <c r="P9" s="45" t="s">
        <v>36</v>
      </c>
      <c r="Q9" s="46" t="s">
        <v>37</v>
      </c>
    </row>
    <row r="10" spans="1:17" x14ac:dyDescent="0.25">
      <c r="A10" s="23">
        <v>1</v>
      </c>
      <c r="B10" s="28"/>
      <c r="C10" s="26" t="s">
        <v>123</v>
      </c>
      <c r="D10" s="26" t="s">
        <v>156</v>
      </c>
      <c r="E10" s="26">
        <v>14</v>
      </c>
      <c r="F10" s="26" t="s">
        <v>25</v>
      </c>
      <c r="G10" s="32" t="s">
        <v>51</v>
      </c>
      <c r="H10" s="26" t="s">
        <v>80</v>
      </c>
      <c r="I10" s="26" t="s">
        <v>100</v>
      </c>
      <c r="J10" s="26" t="s">
        <v>3</v>
      </c>
      <c r="K10" s="26">
        <v>2700</v>
      </c>
      <c r="L10" s="26" t="s">
        <v>9</v>
      </c>
      <c r="M10" s="48">
        <v>21</v>
      </c>
      <c r="N10" s="26" t="s">
        <v>10</v>
      </c>
      <c r="O10" s="26" t="s">
        <v>866</v>
      </c>
      <c r="P10" s="26">
        <v>48</v>
      </c>
      <c r="Q10" s="50">
        <f>Table15[[#This Row],[Bodovi]]/50</f>
        <v>0.96</v>
      </c>
    </row>
    <row r="11" spans="1:17" x14ac:dyDescent="0.25">
      <c r="A11" s="23">
        <v>2</v>
      </c>
      <c r="B11" s="48"/>
      <c r="C11" s="26" t="s">
        <v>136</v>
      </c>
      <c r="D11" s="26" t="s">
        <v>532</v>
      </c>
      <c r="E11" s="26">
        <v>14</v>
      </c>
      <c r="F11" s="26" t="s">
        <v>25</v>
      </c>
      <c r="G11" s="32" t="s">
        <v>51</v>
      </c>
      <c r="H11" s="26" t="s">
        <v>533</v>
      </c>
      <c r="I11" s="26" t="s">
        <v>534</v>
      </c>
      <c r="J11" s="27" t="s">
        <v>5</v>
      </c>
      <c r="K11" s="26">
        <v>2710</v>
      </c>
      <c r="L11" s="26" t="s">
        <v>9</v>
      </c>
      <c r="M11" s="28">
        <v>21</v>
      </c>
      <c r="N11" s="26" t="s">
        <v>10</v>
      </c>
      <c r="O11" s="26" t="s">
        <v>867</v>
      </c>
      <c r="P11" s="26">
        <v>46</v>
      </c>
      <c r="Q11" s="50">
        <f>Table15[[#This Row],[Bodovi]]/50</f>
        <v>0.92</v>
      </c>
    </row>
    <row r="12" spans="1:17" x14ac:dyDescent="0.25">
      <c r="A12" s="23">
        <v>3</v>
      </c>
      <c r="B12" s="48"/>
      <c r="C12" s="26" t="s">
        <v>155</v>
      </c>
      <c r="D12" s="26" t="s">
        <v>535</v>
      </c>
      <c r="E12" s="26">
        <v>14</v>
      </c>
      <c r="F12" s="26" t="s">
        <v>25</v>
      </c>
      <c r="G12" s="32" t="s">
        <v>51</v>
      </c>
      <c r="H12" s="26" t="s">
        <v>269</v>
      </c>
      <c r="I12" s="26" t="s">
        <v>460</v>
      </c>
      <c r="J12" s="27" t="s">
        <v>5</v>
      </c>
      <c r="K12" s="26">
        <v>2710</v>
      </c>
      <c r="L12" s="26" t="s">
        <v>9</v>
      </c>
      <c r="M12" s="28">
        <v>21</v>
      </c>
      <c r="N12" s="26" t="s">
        <v>10</v>
      </c>
      <c r="O12" s="26" t="s">
        <v>887</v>
      </c>
      <c r="P12" s="26">
        <v>44</v>
      </c>
      <c r="Q12" s="50">
        <f>Table15[[#This Row],[Bodovi]]/50</f>
        <v>0.88</v>
      </c>
    </row>
    <row r="13" spans="1:17" x14ac:dyDescent="0.25">
      <c r="A13" s="23">
        <v>4</v>
      </c>
      <c r="B13" s="48"/>
      <c r="C13" s="26" t="s">
        <v>91</v>
      </c>
      <c r="D13" s="26" t="s">
        <v>363</v>
      </c>
      <c r="E13" s="26">
        <v>14</v>
      </c>
      <c r="F13" s="26" t="s">
        <v>25</v>
      </c>
      <c r="G13" s="32" t="s">
        <v>51</v>
      </c>
      <c r="H13" s="26" t="s">
        <v>352</v>
      </c>
      <c r="I13" s="26" t="s">
        <v>353</v>
      </c>
      <c r="J13" s="27" t="s">
        <v>27</v>
      </c>
      <c r="K13" s="27">
        <v>2709</v>
      </c>
      <c r="L13" s="26" t="s">
        <v>9</v>
      </c>
      <c r="M13" s="28">
        <v>21</v>
      </c>
      <c r="N13" s="28" t="s">
        <v>10</v>
      </c>
      <c r="O13" s="26" t="s">
        <v>868</v>
      </c>
      <c r="P13" s="26">
        <v>42</v>
      </c>
      <c r="Q13" s="50">
        <f>Table15[[#This Row],[Bodovi]]/50</f>
        <v>0.84</v>
      </c>
    </row>
    <row r="14" spans="1:17" x14ac:dyDescent="0.25">
      <c r="A14" s="23">
        <v>5</v>
      </c>
      <c r="B14" s="48"/>
      <c r="C14" s="26" t="s">
        <v>306</v>
      </c>
      <c r="D14" s="26" t="s">
        <v>536</v>
      </c>
      <c r="E14" s="26">
        <v>14</v>
      </c>
      <c r="F14" s="26" t="s">
        <v>25</v>
      </c>
      <c r="G14" s="32" t="s">
        <v>51</v>
      </c>
      <c r="H14" s="26" t="s">
        <v>269</v>
      </c>
      <c r="I14" s="26" t="s">
        <v>460</v>
      </c>
      <c r="J14" s="27" t="s">
        <v>5</v>
      </c>
      <c r="K14" s="26">
        <v>2710</v>
      </c>
      <c r="L14" s="26" t="s">
        <v>9</v>
      </c>
      <c r="M14" s="28">
        <v>21</v>
      </c>
      <c r="N14" s="26" t="s">
        <v>10</v>
      </c>
      <c r="O14" s="26" t="s">
        <v>869</v>
      </c>
      <c r="P14" s="26">
        <v>41</v>
      </c>
      <c r="Q14" s="50">
        <f>Table15[[#This Row],[Bodovi]]/50</f>
        <v>0.82</v>
      </c>
    </row>
    <row r="15" spans="1:17" x14ac:dyDescent="0.25">
      <c r="A15" s="23">
        <v>6</v>
      </c>
      <c r="B15" s="48"/>
      <c r="C15" s="26" t="s">
        <v>334</v>
      </c>
      <c r="D15" s="26" t="s">
        <v>536</v>
      </c>
      <c r="E15" s="26">
        <v>14</v>
      </c>
      <c r="F15" s="26" t="s">
        <v>25</v>
      </c>
      <c r="G15" s="32" t="s">
        <v>51</v>
      </c>
      <c r="H15" s="26" t="s">
        <v>533</v>
      </c>
      <c r="I15" s="26" t="s">
        <v>534</v>
      </c>
      <c r="J15" s="27" t="s">
        <v>5</v>
      </c>
      <c r="K15" s="26">
        <v>2710</v>
      </c>
      <c r="L15" s="26" t="s">
        <v>9</v>
      </c>
      <c r="M15" s="28">
        <v>21</v>
      </c>
      <c r="N15" s="26" t="s">
        <v>10</v>
      </c>
      <c r="O15" s="26" t="s">
        <v>870</v>
      </c>
      <c r="P15" s="26">
        <v>39</v>
      </c>
      <c r="Q15" s="50">
        <f>Table15[[#This Row],[Bodovi]]/50</f>
        <v>0.78</v>
      </c>
    </row>
    <row r="16" spans="1:17" x14ac:dyDescent="0.25">
      <c r="A16" s="23">
        <v>7</v>
      </c>
      <c r="B16" s="48"/>
      <c r="C16" s="26" t="s">
        <v>217</v>
      </c>
      <c r="D16" s="26" t="s">
        <v>539</v>
      </c>
      <c r="E16" s="26">
        <v>14</v>
      </c>
      <c r="F16" s="26" t="s">
        <v>25</v>
      </c>
      <c r="G16" s="32" t="s">
        <v>51</v>
      </c>
      <c r="H16" s="26" t="s">
        <v>533</v>
      </c>
      <c r="I16" s="26" t="s">
        <v>534</v>
      </c>
      <c r="J16" s="27" t="s">
        <v>5</v>
      </c>
      <c r="K16" s="26">
        <v>2710</v>
      </c>
      <c r="L16" s="26" t="s">
        <v>9</v>
      </c>
      <c r="M16" s="28">
        <v>21</v>
      </c>
      <c r="N16" s="26" t="s">
        <v>10</v>
      </c>
      <c r="O16" s="26" t="s">
        <v>871</v>
      </c>
      <c r="P16" s="26">
        <v>37</v>
      </c>
      <c r="Q16" s="50">
        <f>Table15[[#This Row],[Bodovi]]/50</f>
        <v>0.74</v>
      </c>
    </row>
    <row r="17" spans="1:17" s="11" customFormat="1" ht="18" customHeight="1" x14ac:dyDescent="0.25">
      <c r="A17" s="23">
        <v>8</v>
      </c>
      <c r="B17" s="48"/>
      <c r="C17" s="26" t="s">
        <v>280</v>
      </c>
      <c r="D17" s="26" t="s">
        <v>403</v>
      </c>
      <c r="E17" s="26">
        <v>14</v>
      </c>
      <c r="F17" s="26" t="s">
        <v>25</v>
      </c>
      <c r="G17" s="32" t="s">
        <v>51</v>
      </c>
      <c r="H17" s="26" t="s">
        <v>244</v>
      </c>
      <c r="I17" s="26" t="s">
        <v>149</v>
      </c>
      <c r="J17" s="27" t="s">
        <v>28</v>
      </c>
      <c r="K17" s="26">
        <v>4012</v>
      </c>
      <c r="L17" s="26" t="s">
        <v>9</v>
      </c>
      <c r="M17" s="28">
        <v>21</v>
      </c>
      <c r="N17" s="26" t="s">
        <v>10</v>
      </c>
      <c r="O17" s="26" t="s">
        <v>873</v>
      </c>
      <c r="P17" s="26">
        <v>37</v>
      </c>
      <c r="Q17" s="50">
        <f>Table15[[#This Row],[Bodovi]]/50</f>
        <v>0.74</v>
      </c>
    </row>
    <row r="18" spans="1:17" x14ac:dyDescent="0.25">
      <c r="A18" s="23">
        <v>9</v>
      </c>
      <c r="B18" s="48"/>
      <c r="C18" s="26" t="s">
        <v>549</v>
      </c>
      <c r="D18" s="26" t="s">
        <v>550</v>
      </c>
      <c r="E18" s="26">
        <v>14</v>
      </c>
      <c r="F18" s="26" t="s">
        <v>25</v>
      </c>
      <c r="G18" s="32" t="s">
        <v>51</v>
      </c>
      <c r="H18" s="26" t="s">
        <v>533</v>
      </c>
      <c r="I18" s="26" t="s">
        <v>534</v>
      </c>
      <c r="J18" s="27" t="s">
        <v>5</v>
      </c>
      <c r="K18" s="26">
        <v>2710</v>
      </c>
      <c r="L18" s="26" t="s">
        <v>9</v>
      </c>
      <c r="M18" s="28">
        <v>21</v>
      </c>
      <c r="N18" s="26" t="s">
        <v>10</v>
      </c>
      <c r="O18" s="26" t="s">
        <v>872</v>
      </c>
      <c r="P18" s="26">
        <v>37</v>
      </c>
      <c r="Q18" s="50">
        <f>Table15[[#This Row],[Bodovi]]/50</f>
        <v>0.74</v>
      </c>
    </row>
    <row r="19" spans="1:17" x14ac:dyDescent="0.25">
      <c r="A19" s="23">
        <v>10</v>
      </c>
      <c r="B19" s="48"/>
      <c r="C19" s="26" t="s">
        <v>450</v>
      </c>
      <c r="D19" s="26" t="s">
        <v>451</v>
      </c>
      <c r="E19" s="26">
        <v>14</v>
      </c>
      <c r="F19" s="26" t="s">
        <v>25</v>
      </c>
      <c r="G19" s="32" t="s">
        <v>51</v>
      </c>
      <c r="H19" s="26" t="s">
        <v>448</v>
      </c>
      <c r="I19" s="26" t="s">
        <v>449</v>
      </c>
      <c r="J19" s="27" t="s">
        <v>29</v>
      </c>
      <c r="K19" s="26">
        <v>2703</v>
      </c>
      <c r="L19" s="26" t="s">
        <v>9</v>
      </c>
      <c r="M19" s="28">
        <v>21</v>
      </c>
      <c r="N19" s="28" t="s">
        <v>10</v>
      </c>
      <c r="O19" s="26" t="s">
        <v>874</v>
      </c>
      <c r="P19" s="26">
        <v>37</v>
      </c>
      <c r="Q19" s="50">
        <f>Table15[[#This Row],[Bodovi]]/50</f>
        <v>0.74</v>
      </c>
    </row>
    <row r="20" spans="1:17" x14ac:dyDescent="0.25">
      <c r="A20" s="23">
        <v>11</v>
      </c>
      <c r="B20" s="48"/>
      <c r="C20" s="26" t="s">
        <v>551</v>
      </c>
      <c r="D20" s="26" t="s">
        <v>552</v>
      </c>
      <c r="E20" s="26">
        <v>14</v>
      </c>
      <c r="F20" s="26" t="s">
        <v>25</v>
      </c>
      <c r="G20" s="32" t="s">
        <v>51</v>
      </c>
      <c r="H20" s="26" t="s">
        <v>533</v>
      </c>
      <c r="I20" s="26" t="s">
        <v>534</v>
      </c>
      <c r="J20" s="27" t="s">
        <v>5</v>
      </c>
      <c r="K20" s="26">
        <v>2710</v>
      </c>
      <c r="L20" s="26" t="s">
        <v>9</v>
      </c>
      <c r="M20" s="28">
        <v>21</v>
      </c>
      <c r="N20" s="26" t="s">
        <v>10</v>
      </c>
      <c r="O20" s="26" t="s">
        <v>876</v>
      </c>
      <c r="P20" s="26">
        <v>36</v>
      </c>
      <c r="Q20" s="50">
        <f>Table15[[#This Row],[Bodovi]]/50</f>
        <v>0.72</v>
      </c>
    </row>
    <row r="21" spans="1:17" x14ac:dyDescent="0.25">
      <c r="A21" s="23">
        <v>12</v>
      </c>
      <c r="B21" s="48"/>
      <c r="C21" s="26" t="s">
        <v>540</v>
      </c>
      <c r="D21" s="26" t="s">
        <v>541</v>
      </c>
      <c r="E21" s="26">
        <v>14</v>
      </c>
      <c r="F21" s="26" t="s">
        <v>25</v>
      </c>
      <c r="G21" s="32" t="s">
        <v>51</v>
      </c>
      <c r="H21" s="26" t="s">
        <v>533</v>
      </c>
      <c r="I21" s="26" t="s">
        <v>534</v>
      </c>
      <c r="J21" s="27" t="s">
        <v>5</v>
      </c>
      <c r="K21" s="26">
        <v>2710</v>
      </c>
      <c r="L21" s="26" t="s">
        <v>9</v>
      </c>
      <c r="M21" s="28">
        <v>21</v>
      </c>
      <c r="N21" s="26" t="s">
        <v>10</v>
      </c>
      <c r="O21" s="26" t="s">
        <v>879</v>
      </c>
      <c r="P21" s="26">
        <v>36</v>
      </c>
      <c r="Q21" s="50">
        <f>Table15[[#This Row],[Bodovi]]/50</f>
        <v>0.72</v>
      </c>
    </row>
    <row r="22" spans="1:17" x14ac:dyDescent="0.25">
      <c r="A22" s="23">
        <v>13</v>
      </c>
      <c r="B22" s="28"/>
      <c r="C22" s="26" t="s">
        <v>79</v>
      </c>
      <c r="D22" s="26" t="s">
        <v>878</v>
      </c>
      <c r="E22" s="26">
        <v>14</v>
      </c>
      <c r="F22" s="26" t="s">
        <v>25</v>
      </c>
      <c r="G22" s="32" t="s">
        <v>51</v>
      </c>
      <c r="H22" s="26" t="s">
        <v>211</v>
      </c>
      <c r="I22" s="26" t="s">
        <v>193</v>
      </c>
      <c r="J22" s="34" t="s">
        <v>0</v>
      </c>
      <c r="K22" s="26">
        <v>2728</v>
      </c>
      <c r="L22" s="26" t="s">
        <v>9</v>
      </c>
      <c r="M22" s="28">
        <v>21</v>
      </c>
      <c r="N22" s="26" t="s">
        <v>10</v>
      </c>
      <c r="O22" s="32" t="s">
        <v>877</v>
      </c>
      <c r="P22" s="26">
        <v>36</v>
      </c>
      <c r="Q22" s="47">
        <f>Table15[[#This Row],[Bodovi]]/50</f>
        <v>0.72</v>
      </c>
    </row>
    <row r="23" spans="1:17" x14ac:dyDescent="0.25">
      <c r="A23" s="23">
        <v>14</v>
      </c>
      <c r="B23" s="48"/>
      <c r="C23" s="26" t="s">
        <v>217</v>
      </c>
      <c r="D23" s="26" t="s">
        <v>447</v>
      </c>
      <c r="E23" s="26">
        <v>14</v>
      </c>
      <c r="F23" s="26" t="s">
        <v>25</v>
      </c>
      <c r="G23" s="32" t="s">
        <v>51</v>
      </c>
      <c r="H23" s="26" t="s">
        <v>448</v>
      </c>
      <c r="I23" s="26" t="s">
        <v>449</v>
      </c>
      <c r="J23" s="27" t="s">
        <v>29</v>
      </c>
      <c r="K23" s="26">
        <v>2703</v>
      </c>
      <c r="L23" s="26" t="s">
        <v>9</v>
      </c>
      <c r="M23" s="28">
        <v>21</v>
      </c>
      <c r="N23" s="28" t="s">
        <v>10</v>
      </c>
      <c r="O23" s="26" t="s">
        <v>875</v>
      </c>
      <c r="P23" s="26">
        <v>36</v>
      </c>
      <c r="Q23" s="50">
        <f>Table15[[#This Row],[Bodovi]]/50</f>
        <v>0.72</v>
      </c>
    </row>
    <row r="24" spans="1:17" x14ac:dyDescent="0.25">
      <c r="A24" s="23">
        <v>15</v>
      </c>
      <c r="B24" s="48"/>
      <c r="C24" s="26" t="s">
        <v>254</v>
      </c>
      <c r="D24" s="26" t="s">
        <v>409</v>
      </c>
      <c r="E24" s="26">
        <v>14</v>
      </c>
      <c r="F24" s="26" t="s">
        <v>25</v>
      </c>
      <c r="G24" s="32" t="s">
        <v>51</v>
      </c>
      <c r="H24" s="26" t="s">
        <v>244</v>
      </c>
      <c r="I24" s="26" t="s">
        <v>149</v>
      </c>
      <c r="J24" s="27" t="s">
        <v>28</v>
      </c>
      <c r="K24" s="26">
        <v>4012</v>
      </c>
      <c r="L24" s="26" t="s">
        <v>9</v>
      </c>
      <c r="M24" s="28">
        <v>21</v>
      </c>
      <c r="N24" s="26" t="s">
        <v>10</v>
      </c>
      <c r="O24" s="26" t="s">
        <v>880</v>
      </c>
      <c r="P24" s="26">
        <v>36</v>
      </c>
      <c r="Q24" s="50">
        <f>Table15[[#This Row],[Bodovi]]/50</f>
        <v>0.72</v>
      </c>
    </row>
    <row r="25" spans="1:17" x14ac:dyDescent="0.25">
      <c r="A25" s="23">
        <v>16</v>
      </c>
      <c r="B25" s="28"/>
      <c r="C25" s="26" t="s">
        <v>167</v>
      </c>
      <c r="D25" s="26" t="s">
        <v>168</v>
      </c>
      <c r="E25" s="26">
        <v>14</v>
      </c>
      <c r="F25" s="26" t="s">
        <v>25</v>
      </c>
      <c r="G25" s="32" t="s">
        <v>51</v>
      </c>
      <c r="H25" s="26" t="s">
        <v>164</v>
      </c>
      <c r="I25" s="26" t="s">
        <v>165</v>
      </c>
      <c r="J25" s="26" t="s">
        <v>3</v>
      </c>
      <c r="K25" s="26">
        <v>2700</v>
      </c>
      <c r="L25" s="26" t="s">
        <v>9</v>
      </c>
      <c r="M25" s="48">
        <v>21</v>
      </c>
      <c r="N25" s="26" t="s">
        <v>10</v>
      </c>
      <c r="O25" s="26" t="s">
        <v>882</v>
      </c>
      <c r="P25" s="26">
        <v>35</v>
      </c>
      <c r="Q25" s="47">
        <f>Table15[[#This Row],[Bodovi]]/50</f>
        <v>0.7</v>
      </c>
    </row>
    <row r="26" spans="1:17" x14ac:dyDescent="0.25">
      <c r="A26" s="23">
        <v>17</v>
      </c>
      <c r="B26" s="48"/>
      <c r="C26" s="26" t="s">
        <v>405</v>
      </c>
      <c r="D26" s="26" t="s">
        <v>406</v>
      </c>
      <c r="E26" s="26">
        <v>14</v>
      </c>
      <c r="F26" s="26" t="s">
        <v>25</v>
      </c>
      <c r="G26" s="32" t="s">
        <v>51</v>
      </c>
      <c r="H26" s="26" t="s">
        <v>244</v>
      </c>
      <c r="I26" s="26" t="s">
        <v>149</v>
      </c>
      <c r="J26" s="27" t="s">
        <v>28</v>
      </c>
      <c r="K26" s="26">
        <v>4012</v>
      </c>
      <c r="L26" s="26" t="s">
        <v>9</v>
      </c>
      <c r="M26" s="28">
        <v>21</v>
      </c>
      <c r="N26" s="26" t="s">
        <v>10</v>
      </c>
      <c r="O26" s="26" t="s">
        <v>881</v>
      </c>
      <c r="P26" s="26">
        <v>35</v>
      </c>
      <c r="Q26" s="50">
        <f>Table15[[#This Row],[Bodovi]]/50</f>
        <v>0.7</v>
      </c>
    </row>
    <row r="27" spans="1:17" x14ac:dyDescent="0.25">
      <c r="A27" s="23">
        <v>18</v>
      </c>
      <c r="B27" s="48"/>
      <c r="C27" s="26" t="s">
        <v>542</v>
      </c>
      <c r="D27" s="26" t="s">
        <v>543</v>
      </c>
      <c r="E27" s="26">
        <v>14</v>
      </c>
      <c r="F27" s="26" t="s">
        <v>25</v>
      </c>
      <c r="G27" s="32" t="s">
        <v>51</v>
      </c>
      <c r="H27" s="26" t="s">
        <v>533</v>
      </c>
      <c r="I27" s="26" t="s">
        <v>534</v>
      </c>
      <c r="J27" s="27" t="s">
        <v>5</v>
      </c>
      <c r="K27" s="26">
        <v>2710</v>
      </c>
      <c r="L27" s="26" t="s">
        <v>9</v>
      </c>
      <c r="M27" s="28">
        <v>21</v>
      </c>
      <c r="N27" s="26" t="s">
        <v>10</v>
      </c>
      <c r="O27" s="26" t="s">
        <v>885</v>
      </c>
      <c r="P27" s="26">
        <v>34</v>
      </c>
      <c r="Q27" s="50">
        <f>Table15[[#This Row],[Bodovi]]/50</f>
        <v>0.68</v>
      </c>
    </row>
    <row r="28" spans="1:17" x14ac:dyDescent="0.25">
      <c r="A28" s="23">
        <v>19</v>
      </c>
      <c r="B28" s="48"/>
      <c r="C28" s="26" t="s">
        <v>83</v>
      </c>
      <c r="D28" s="26" t="s">
        <v>553</v>
      </c>
      <c r="E28" s="26">
        <v>14</v>
      </c>
      <c r="F28" s="26" t="s">
        <v>25</v>
      </c>
      <c r="G28" s="32" t="s">
        <v>51</v>
      </c>
      <c r="H28" s="26" t="s">
        <v>533</v>
      </c>
      <c r="I28" s="26" t="s">
        <v>534</v>
      </c>
      <c r="J28" s="27" t="s">
        <v>5</v>
      </c>
      <c r="K28" s="26">
        <v>2710</v>
      </c>
      <c r="L28" s="26" t="s">
        <v>9</v>
      </c>
      <c r="M28" s="28">
        <v>21</v>
      </c>
      <c r="N28" s="26" t="s">
        <v>10</v>
      </c>
      <c r="O28" s="26" t="s">
        <v>889</v>
      </c>
      <c r="P28" s="26">
        <v>34</v>
      </c>
      <c r="Q28" s="50">
        <f>Table15[[#This Row],[Bodovi]]/50</f>
        <v>0.68</v>
      </c>
    </row>
    <row r="29" spans="1:17" x14ac:dyDescent="0.25">
      <c r="A29" s="23">
        <v>20</v>
      </c>
      <c r="B29" s="48"/>
      <c r="C29" s="26" t="s">
        <v>559</v>
      </c>
      <c r="D29" s="26" t="s">
        <v>560</v>
      </c>
      <c r="E29" s="26">
        <v>14</v>
      </c>
      <c r="F29" s="26" t="s">
        <v>25</v>
      </c>
      <c r="G29" s="32" t="s">
        <v>51</v>
      </c>
      <c r="H29" s="26" t="s">
        <v>533</v>
      </c>
      <c r="I29" s="26" t="s">
        <v>534</v>
      </c>
      <c r="J29" s="27" t="s">
        <v>5</v>
      </c>
      <c r="K29" s="26">
        <v>2710</v>
      </c>
      <c r="L29" s="26" t="s">
        <v>9</v>
      </c>
      <c r="M29" s="28">
        <v>21</v>
      </c>
      <c r="N29" s="26" t="s">
        <v>10</v>
      </c>
      <c r="O29" s="26" t="s">
        <v>902</v>
      </c>
      <c r="P29" s="26">
        <v>34</v>
      </c>
      <c r="Q29" s="50">
        <f>Table15[[#This Row],[Bodovi]]/50</f>
        <v>0.68</v>
      </c>
    </row>
    <row r="30" spans="1:17" x14ac:dyDescent="0.25">
      <c r="A30" s="23">
        <v>21</v>
      </c>
      <c r="B30" s="48"/>
      <c r="C30" s="26" t="s">
        <v>554</v>
      </c>
      <c r="D30" s="26" t="s">
        <v>555</v>
      </c>
      <c r="E30" s="26">
        <v>14</v>
      </c>
      <c r="F30" s="26" t="s">
        <v>25</v>
      </c>
      <c r="G30" s="32" t="s">
        <v>51</v>
      </c>
      <c r="H30" s="26" t="s">
        <v>269</v>
      </c>
      <c r="I30" s="26" t="s">
        <v>460</v>
      </c>
      <c r="J30" s="27" t="s">
        <v>5</v>
      </c>
      <c r="K30" s="26">
        <v>2710</v>
      </c>
      <c r="L30" s="26" t="s">
        <v>9</v>
      </c>
      <c r="M30" s="28">
        <v>21</v>
      </c>
      <c r="N30" s="26" t="s">
        <v>10</v>
      </c>
      <c r="O30" s="26" t="s">
        <v>886</v>
      </c>
      <c r="P30" s="26">
        <v>34</v>
      </c>
      <c r="Q30" s="50">
        <f>Table15[[#This Row],[Bodovi]]/50</f>
        <v>0.68</v>
      </c>
    </row>
    <row r="31" spans="1:17" x14ac:dyDescent="0.25">
      <c r="A31" s="23">
        <v>22</v>
      </c>
      <c r="B31" s="48"/>
      <c r="C31" s="26" t="s">
        <v>55</v>
      </c>
      <c r="D31" s="26" t="s">
        <v>364</v>
      </c>
      <c r="E31" s="26">
        <v>14</v>
      </c>
      <c r="F31" s="26" t="s">
        <v>25</v>
      </c>
      <c r="G31" s="32" t="s">
        <v>51</v>
      </c>
      <c r="H31" s="26" t="s">
        <v>352</v>
      </c>
      <c r="I31" s="26" t="s">
        <v>353</v>
      </c>
      <c r="J31" s="27" t="s">
        <v>27</v>
      </c>
      <c r="K31" s="27">
        <v>2709</v>
      </c>
      <c r="L31" s="26" t="s">
        <v>9</v>
      </c>
      <c r="M31" s="28">
        <v>21</v>
      </c>
      <c r="N31" s="28" t="s">
        <v>10</v>
      </c>
      <c r="O31" s="26" t="s">
        <v>888</v>
      </c>
      <c r="P31" s="26">
        <v>34</v>
      </c>
      <c r="Q31" s="50">
        <f>Table15[[#This Row],[Bodovi]]/50</f>
        <v>0.68</v>
      </c>
    </row>
    <row r="32" spans="1:17" x14ac:dyDescent="0.25">
      <c r="A32" s="23">
        <v>23</v>
      </c>
      <c r="B32" s="28"/>
      <c r="C32" s="26" t="s">
        <v>80</v>
      </c>
      <c r="D32" s="26" t="s">
        <v>160</v>
      </c>
      <c r="E32" s="26">
        <v>14</v>
      </c>
      <c r="F32" s="26" t="s">
        <v>25</v>
      </c>
      <c r="G32" s="32" t="s">
        <v>51</v>
      </c>
      <c r="H32" s="26" t="s">
        <v>97</v>
      </c>
      <c r="I32" s="26" t="s">
        <v>98</v>
      </c>
      <c r="J32" s="26" t="s">
        <v>3</v>
      </c>
      <c r="K32" s="26">
        <v>2700</v>
      </c>
      <c r="L32" s="26" t="s">
        <v>9</v>
      </c>
      <c r="M32" s="48">
        <v>21</v>
      </c>
      <c r="N32" s="26" t="s">
        <v>10</v>
      </c>
      <c r="O32" s="26" t="s">
        <v>884</v>
      </c>
      <c r="P32" s="26">
        <v>34</v>
      </c>
      <c r="Q32" s="47">
        <f>Table15[[#This Row],[Bodovi]]/50</f>
        <v>0.68</v>
      </c>
    </row>
    <row r="33" spans="1:17" x14ac:dyDescent="0.25">
      <c r="A33" s="23">
        <v>24</v>
      </c>
      <c r="B33" s="48"/>
      <c r="C33" s="26" t="s">
        <v>407</v>
      </c>
      <c r="D33" s="26" t="s">
        <v>408</v>
      </c>
      <c r="E33" s="26">
        <v>14</v>
      </c>
      <c r="F33" s="26" t="s">
        <v>25</v>
      </c>
      <c r="G33" s="32" t="s">
        <v>51</v>
      </c>
      <c r="H33" s="26" t="s">
        <v>244</v>
      </c>
      <c r="I33" s="26" t="s">
        <v>149</v>
      </c>
      <c r="J33" s="27" t="s">
        <v>28</v>
      </c>
      <c r="K33" s="26">
        <v>4012</v>
      </c>
      <c r="L33" s="26" t="s">
        <v>9</v>
      </c>
      <c r="M33" s="28">
        <v>21</v>
      </c>
      <c r="N33" s="26" t="s">
        <v>10</v>
      </c>
      <c r="O33" s="26" t="s">
        <v>883</v>
      </c>
      <c r="P33" s="26">
        <v>34</v>
      </c>
      <c r="Q33" s="50">
        <f>Table15[[#This Row],[Bodovi]]/50</f>
        <v>0.68</v>
      </c>
    </row>
    <row r="34" spans="1:17" x14ac:dyDescent="0.25">
      <c r="A34" s="23">
        <v>25</v>
      </c>
      <c r="B34" s="28"/>
      <c r="C34" s="26" t="s">
        <v>94</v>
      </c>
      <c r="D34" s="26" t="s">
        <v>166</v>
      </c>
      <c r="E34" s="26">
        <v>14</v>
      </c>
      <c r="F34" s="26" t="s">
        <v>25</v>
      </c>
      <c r="G34" s="32" t="s">
        <v>51</v>
      </c>
      <c r="H34" s="26" t="s">
        <v>80</v>
      </c>
      <c r="I34" s="26" t="s">
        <v>100</v>
      </c>
      <c r="J34" s="26" t="s">
        <v>3</v>
      </c>
      <c r="K34" s="26">
        <v>2700</v>
      </c>
      <c r="L34" s="26" t="s">
        <v>9</v>
      </c>
      <c r="M34" s="48">
        <v>21</v>
      </c>
      <c r="N34" s="26" t="s">
        <v>10</v>
      </c>
      <c r="O34" s="26" t="s">
        <v>891</v>
      </c>
      <c r="P34" s="26">
        <v>33</v>
      </c>
      <c r="Q34" s="47">
        <f>Table15[[#This Row],[Bodovi]]/50</f>
        <v>0.66</v>
      </c>
    </row>
    <row r="35" spans="1:17" x14ac:dyDescent="0.25">
      <c r="A35" s="23">
        <v>26</v>
      </c>
      <c r="B35" s="28"/>
      <c r="C35" s="26" t="s">
        <v>212</v>
      </c>
      <c r="D35" s="26" t="s">
        <v>213</v>
      </c>
      <c r="E35" s="26">
        <v>14</v>
      </c>
      <c r="F35" s="26" t="s">
        <v>25</v>
      </c>
      <c r="G35" s="32" t="s">
        <v>51</v>
      </c>
      <c r="H35" s="26" t="s">
        <v>211</v>
      </c>
      <c r="I35" s="26" t="s">
        <v>193</v>
      </c>
      <c r="J35" s="34" t="s">
        <v>0</v>
      </c>
      <c r="K35" s="26">
        <v>2728</v>
      </c>
      <c r="L35" s="26" t="s">
        <v>9</v>
      </c>
      <c r="M35" s="28">
        <v>21</v>
      </c>
      <c r="N35" s="26" t="s">
        <v>10</v>
      </c>
      <c r="O35" s="32" t="s">
        <v>890</v>
      </c>
      <c r="P35" s="26">
        <v>33</v>
      </c>
      <c r="Q35" s="47">
        <f>Table15[[#This Row],[Bodovi]]/50</f>
        <v>0.66</v>
      </c>
    </row>
    <row r="36" spans="1:17" x14ac:dyDescent="0.25">
      <c r="A36" s="23">
        <v>27</v>
      </c>
      <c r="B36" s="48"/>
      <c r="C36" s="26" t="s">
        <v>537</v>
      </c>
      <c r="D36" s="26" t="s">
        <v>538</v>
      </c>
      <c r="E36" s="26">
        <v>14</v>
      </c>
      <c r="F36" s="26" t="s">
        <v>25</v>
      </c>
      <c r="G36" s="32" t="s">
        <v>51</v>
      </c>
      <c r="H36" s="26" t="s">
        <v>533</v>
      </c>
      <c r="I36" s="26" t="s">
        <v>534</v>
      </c>
      <c r="J36" s="27" t="s">
        <v>5</v>
      </c>
      <c r="K36" s="26">
        <v>2710</v>
      </c>
      <c r="L36" s="26" t="s">
        <v>9</v>
      </c>
      <c r="M36" s="28">
        <v>21</v>
      </c>
      <c r="N36" s="26" t="s">
        <v>10</v>
      </c>
      <c r="O36" s="26" t="s">
        <v>895</v>
      </c>
      <c r="P36" s="26">
        <v>32</v>
      </c>
      <c r="Q36" s="50">
        <f>Table15[[#This Row],[Bodovi]]/50</f>
        <v>0.64</v>
      </c>
    </row>
    <row r="37" spans="1:17" x14ac:dyDescent="0.25">
      <c r="A37" s="23">
        <v>28</v>
      </c>
      <c r="B37" s="28"/>
      <c r="C37" s="26" t="s">
        <v>237</v>
      </c>
      <c r="D37" s="26" t="s">
        <v>893</v>
      </c>
      <c r="E37" s="26">
        <v>14</v>
      </c>
      <c r="F37" s="26" t="s">
        <v>25</v>
      </c>
      <c r="G37" s="32" t="s">
        <v>51</v>
      </c>
      <c r="H37" s="26" t="s">
        <v>211</v>
      </c>
      <c r="I37" s="26" t="s">
        <v>193</v>
      </c>
      <c r="J37" s="34" t="s">
        <v>0</v>
      </c>
      <c r="K37" s="26">
        <v>2728</v>
      </c>
      <c r="L37" s="26" t="s">
        <v>9</v>
      </c>
      <c r="M37" s="28">
        <v>21</v>
      </c>
      <c r="N37" s="26" t="s">
        <v>10</v>
      </c>
      <c r="O37" s="32" t="s">
        <v>892</v>
      </c>
      <c r="P37" s="26">
        <v>32</v>
      </c>
      <c r="Q37" s="47">
        <f>Table15[[#This Row],[Bodovi]]/50</f>
        <v>0.64</v>
      </c>
    </row>
    <row r="38" spans="1:17" x14ac:dyDescent="0.25">
      <c r="A38" s="23">
        <v>29</v>
      </c>
      <c r="B38" s="48"/>
      <c r="C38" s="26" t="s">
        <v>275</v>
      </c>
      <c r="D38" s="26" t="s">
        <v>404</v>
      </c>
      <c r="E38" s="26">
        <v>14</v>
      </c>
      <c r="F38" s="26" t="s">
        <v>25</v>
      </c>
      <c r="G38" s="32" t="s">
        <v>51</v>
      </c>
      <c r="H38" s="26" t="s">
        <v>244</v>
      </c>
      <c r="I38" s="26" t="s">
        <v>149</v>
      </c>
      <c r="J38" s="27" t="s">
        <v>28</v>
      </c>
      <c r="K38" s="26">
        <v>4012</v>
      </c>
      <c r="L38" s="26" t="s">
        <v>9</v>
      </c>
      <c r="M38" s="28">
        <v>21</v>
      </c>
      <c r="N38" s="26" t="s">
        <v>10</v>
      </c>
      <c r="O38" s="26" t="s">
        <v>894</v>
      </c>
      <c r="P38" s="26">
        <v>32</v>
      </c>
      <c r="Q38" s="50">
        <f>Table15[[#This Row],[Bodovi]]/50</f>
        <v>0.64</v>
      </c>
    </row>
    <row r="39" spans="1:17" x14ac:dyDescent="0.25">
      <c r="A39" s="23">
        <v>30</v>
      </c>
      <c r="B39" s="28"/>
      <c r="C39" s="26" t="s">
        <v>142</v>
      </c>
      <c r="D39" s="26" t="s">
        <v>157</v>
      </c>
      <c r="E39" s="26">
        <v>14</v>
      </c>
      <c r="F39" s="26" t="s">
        <v>25</v>
      </c>
      <c r="G39" s="32" t="s">
        <v>51</v>
      </c>
      <c r="H39" s="26" t="s">
        <v>80</v>
      </c>
      <c r="I39" s="26" t="s">
        <v>100</v>
      </c>
      <c r="J39" s="26" t="s">
        <v>3</v>
      </c>
      <c r="K39" s="26">
        <v>2700</v>
      </c>
      <c r="L39" s="26" t="s">
        <v>9</v>
      </c>
      <c r="M39" s="48">
        <v>21</v>
      </c>
      <c r="N39" s="26" t="s">
        <v>10</v>
      </c>
      <c r="O39" s="26" t="s">
        <v>900</v>
      </c>
      <c r="P39" s="26">
        <v>31</v>
      </c>
      <c r="Q39" s="47">
        <f>Table15[[#This Row],[Bodovi]]/50</f>
        <v>0.62</v>
      </c>
    </row>
    <row r="40" spans="1:17" x14ac:dyDescent="0.25">
      <c r="A40" s="23">
        <v>31</v>
      </c>
      <c r="B40" s="28"/>
      <c r="C40" s="26" t="s">
        <v>69</v>
      </c>
      <c r="D40" s="26" t="s">
        <v>161</v>
      </c>
      <c r="E40" s="26">
        <v>14</v>
      </c>
      <c r="F40" s="26" t="s">
        <v>25</v>
      </c>
      <c r="G40" s="32" t="s">
        <v>51</v>
      </c>
      <c r="H40" s="26" t="s">
        <v>162</v>
      </c>
      <c r="I40" s="26" t="s">
        <v>117</v>
      </c>
      <c r="J40" s="26" t="s">
        <v>3</v>
      </c>
      <c r="K40" s="26">
        <v>2700</v>
      </c>
      <c r="L40" s="26" t="s">
        <v>9</v>
      </c>
      <c r="M40" s="48">
        <v>21</v>
      </c>
      <c r="N40" s="26" t="s">
        <v>10</v>
      </c>
      <c r="O40" s="26" t="s">
        <v>896</v>
      </c>
      <c r="P40" s="26">
        <v>31</v>
      </c>
      <c r="Q40" s="47">
        <f>Table15[[#This Row],[Bodovi]]/50</f>
        <v>0.62</v>
      </c>
    </row>
    <row r="41" spans="1:17" x14ac:dyDescent="0.25">
      <c r="A41" s="23">
        <v>32</v>
      </c>
      <c r="B41" s="48"/>
      <c r="C41" s="26" t="s">
        <v>93</v>
      </c>
      <c r="D41" s="26" t="s">
        <v>303</v>
      </c>
      <c r="E41" s="26">
        <v>14</v>
      </c>
      <c r="F41" s="26" t="s">
        <v>25</v>
      </c>
      <c r="G41" s="32" t="s">
        <v>51</v>
      </c>
      <c r="H41" s="26" t="s">
        <v>284</v>
      </c>
      <c r="I41" s="26" t="s">
        <v>283</v>
      </c>
      <c r="J41" s="26" t="s">
        <v>288</v>
      </c>
      <c r="K41" s="33">
        <v>2706</v>
      </c>
      <c r="L41" s="26" t="s">
        <v>9</v>
      </c>
      <c r="M41" s="48">
        <v>21</v>
      </c>
      <c r="N41" s="26" t="s">
        <v>10</v>
      </c>
      <c r="O41" s="26" t="s">
        <v>897</v>
      </c>
      <c r="P41" s="26">
        <v>31</v>
      </c>
      <c r="Q41" s="50">
        <f>Table15[[#This Row],[Bodovi]]/50</f>
        <v>0.62</v>
      </c>
    </row>
    <row r="42" spans="1:17" x14ac:dyDescent="0.25">
      <c r="A42" s="23">
        <v>33</v>
      </c>
      <c r="B42" s="48"/>
      <c r="C42" s="26" t="s">
        <v>545</v>
      </c>
      <c r="D42" s="26" t="s">
        <v>546</v>
      </c>
      <c r="E42" s="26">
        <v>14</v>
      </c>
      <c r="F42" s="26" t="s">
        <v>25</v>
      </c>
      <c r="G42" s="32" t="s">
        <v>51</v>
      </c>
      <c r="H42" s="26" t="s">
        <v>533</v>
      </c>
      <c r="I42" s="26" t="s">
        <v>534</v>
      </c>
      <c r="J42" s="27" t="s">
        <v>5</v>
      </c>
      <c r="K42" s="26">
        <v>2710</v>
      </c>
      <c r="L42" s="26" t="s">
        <v>9</v>
      </c>
      <c r="M42" s="28">
        <v>21</v>
      </c>
      <c r="N42" s="26" t="s">
        <v>10</v>
      </c>
      <c r="O42" s="26" t="s">
        <v>899</v>
      </c>
      <c r="P42" s="26">
        <v>31</v>
      </c>
      <c r="Q42" s="50">
        <f>Table15[[#This Row],[Bodovi]]/50</f>
        <v>0.62</v>
      </c>
    </row>
    <row r="43" spans="1:17" x14ac:dyDescent="0.25">
      <c r="A43" s="23">
        <v>34</v>
      </c>
      <c r="B43" s="48"/>
      <c r="C43" s="33" t="s">
        <v>277</v>
      </c>
      <c r="D43" s="33" t="s">
        <v>278</v>
      </c>
      <c r="E43" s="26">
        <v>14</v>
      </c>
      <c r="F43" s="26" t="s">
        <v>25</v>
      </c>
      <c r="G43" s="32" t="s">
        <v>51</v>
      </c>
      <c r="H43" s="33" t="s">
        <v>267</v>
      </c>
      <c r="I43" s="33" t="s">
        <v>279</v>
      </c>
      <c r="J43" s="32" t="s">
        <v>262</v>
      </c>
      <c r="K43" s="33">
        <v>2705</v>
      </c>
      <c r="L43" s="26" t="s">
        <v>9</v>
      </c>
      <c r="M43" s="48">
        <v>21</v>
      </c>
      <c r="N43" s="26" t="s">
        <v>10</v>
      </c>
      <c r="O43" s="59" t="s">
        <v>898</v>
      </c>
      <c r="P43" s="33">
        <v>31</v>
      </c>
      <c r="Q43" s="50">
        <f>Table15[[#This Row],[Bodovi]]/50</f>
        <v>0.62</v>
      </c>
    </row>
    <row r="44" spans="1:17" x14ac:dyDescent="0.25">
      <c r="A44" s="23">
        <v>38</v>
      </c>
      <c r="B44" s="28"/>
      <c r="C44" s="26" t="s">
        <v>94</v>
      </c>
      <c r="D44" s="26" t="s">
        <v>176</v>
      </c>
      <c r="E44" s="26">
        <v>14</v>
      </c>
      <c r="F44" s="26" t="s">
        <v>25</v>
      </c>
      <c r="G44" s="32" t="s">
        <v>51</v>
      </c>
      <c r="H44" s="26" t="s">
        <v>162</v>
      </c>
      <c r="I44" s="26" t="s">
        <v>117</v>
      </c>
      <c r="J44" s="26" t="s">
        <v>3</v>
      </c>
      <c r="K44" s="26">
        <v>2700</v>
      </c>
      <c r="L44" s="26" t="s">
        <v>9</v>
      </c>
      <c r="M44" s="48">
        <v>21</v>
      </c>
      <c r="N44" s="26" t="s">
        <v>10</v>
      </c>
      <c r="O44" s="26" t="s">
        <v>901</v>
      </c>
      <c r="P44" s="26">
        <v>31</v>
      </c>
      <c r="Q44" s="47">
        <f>Table15[[#This Row],[Bodovi]]/50</f>
        <v>0.62</v>
      </c>
    </row>
    <row r="45" spans="1:17" x14ac:dyDescent="0.25">
      <c r="A45" s="23">
        <v>39</v>
      </c>
      <c r="B45" s="48"/>
      <c r="C45" s="26" t="s">
        <v>557</v>
      </c>
      <c r="D45" s="26" t="s">
        <v>558</v>
      </c>
      <c r="E45" s="26">
        <v>14</v>
      </c>
      <c r="F45" s="26" t="s">
        <v>25</v>
      </c>
      <c r="G45" s="32" t="s">
        <v>51</v>
      </c>
      <c r="H45" s="26" t="s">
        <v>269</v>
      </c>
      <c r="I45" s="26" t="s">
        <v>460</v>
      </c>
      <c r="J45" s="27" t="s">
        <v>5</v>
      </c>
      <c r="K45" s="26">
        <v>2710</v>
      </c>
      <c r="L45" s="26" t="s">
        <v>9</v>
      </c>
      <c r="M45" s="28">
        <v>21</v>
      </c>
      <c r="N45" s="26" t="s">
        <v>10</v>
      </c>
      <c r="O45" s="26" t="s">
        <v>906</v>
      </c>
      <c r="P45" s="26">
        <v>31</v>
      </c>
      <c r="Q45" s="50">
        <f>Table15[[#This Row],[Bodovi]]/50</f>
        <v>0.62</v>
      </c>
    </row>
    <row r="46" spans="1:17" x14ac:dyDescent="0.25">
      <c r="A46" s="23">
        <v>35</v>
      </c>
      <c r="B46" s="28"/>
      <c r="C46" s="26" t="s">
        <v>158</v>
      </c>
      <c r="D46" s="26" t="s">
        <v>159</v>
      </c>
      <c r="E46" s="26">
        <v>14</v>
      </c>
      <c r="F46" s="26" t="s">
        <v>25</v>
      </c>
      <c r="G46" s="32" t="s">
        <v>51</v>
      </c>
      <c r="H46" s="26" t="s">
        <v>97</v>
      </c>
      <c r="I46" s="26" t="s">
        <v>98</v>
      </c>
      <c r="J46" s="26" t="s">
        <v>3</v>
      </c>
      <c r="K46" s="26">
        <v>2700</v>
      </c>
      <c r="L46" s="26" t="s">
        <v>9</v>
      </c>
      <c r="M46" s="48">
        <v>21</v>
      </c>
      <c r="N46" s="26" t="s">
        <v>10</v>
      </c>
      <c r="O46" s="26" t="s">
        <v>905</v>
      </c>
      <c r="P46" s="26">
        <v>30</v>
      </c>
      <c r="Q46" s="47">
        <f>Table15[[#This Row],[Bodovi]]/50</f>
        <v>0.6</v>
      </c>
    </row>
    <row r="47" spans="1:17" x14ac:dyDescent="0.25">
      <c r="A47" s="23">
        <v>36</v>
      </c>
      <c r="B47" s="48"/>
      <c r="C47" s="26" t="s">
        <v>456</v>
      </c>
      <c r="D47" s="26" t="s">
        <v>457</v>
      </c>
      <c r="E47" s="26">
        <v>14</v>
      </c>
      <c r="F47" s="26" t="s">
        <v>25</v>
      </c>
      <c r="G47" s="32" t="s">
        <v>51</v>
      </c>
      <c r="H47" s="26" t="s">
        <v>454</v>
      </c>
      <c r="I47" s="26" t="s">
        <v>455</v>
      </c>
      <c r="J47" s="27" t="s">
        <v>2</v>
      </c>
      <c r="K47" s="26">
        <v>2791</v>
      </c>
      <c r="L47" s="26" t="s">
        <v>9</v>
      </c>
      <c r="M47" s="28">
        <v>21</v>
      </c>
      <c r="N47" s="28" t="s">
        <v>10</v>
      </c>
      <c r="O47" s="26" t="s">
        <v>903</v>
      </c>
      <c r="P47" s="26">
        <v>30</v>
      </c>
      <c r="Q47" s="50">
        <f>Table15[[#This Row],[Bodovi]]/50</f>
        <v>0.6</v>
      </c>
    </row>
    <row r="48" spans="1:17" x14ac:dyDescent="0.25">
      <c r="A48" s="23">
        <v>37</v>
      </c>
      <c r="B48" s="48"/>
      <c r="C48" s="26" t="s">
        <v>547</v>
      </c>
      <c r="D48" s="26" t="s">
        <v>548</v>
      </c>
      <c r="E48" s="26">
        <v>14</v>
      </c>
      <c r="F48" s="26" t="s">
        <v>25</v>
      </c>
      <c r="G48" s="32" t="s">
        <v>51</v>
      </c>
      <c r="H48" s="26" t="s">
        <v>533</v>
      </c>
      <c r="I48" s="26" t="s">
        <v>534</v>
      </c>
      <c r="J48" s="27" t="s">
        <v>5</v>
      </c>
      <c r="K48" s="26">
        <v>2710</v>
      </c>
      <c r="L48" s="26" t="s">
        <v>9</v>
      </c>
      <c r="M48" s="28">
        <v>21</v>
      </c>
      <c r="N48" s="26" t="s">
        <v>10</v>
      </c>
      <c r="O48" s="26" t="s">
        <v>904</v>
      </c>
      <c r="P48" s="26">
        <v>30</v>
      </c>
      <c r="Q48" s="50">
        <f>Table15[[#This Row],[Bodovi]]/50</f>
        <v>0.6</v>
      </c>
    </row>
    <row r="49" spans="1:19" x14ac:dyDescent="0.25">
      <c r="A49" s="23">
        <v>40</v>
      </c>
      <c r="B49" s="28"/>
      <c r="C49" s="26" t="s">
        <v>910</v>
      </c>
      <c r="D49" s="26" t="s">
        <v>911</v>
      </c>
      <c r="E49" s="26">
        <v>14</v>
      </c>
      <c r="F49" s="26" t="s">
        <v>25</v>
      </c>
      <c r="G49" s="32" t="s">
        <v>51</v>
      </c>
      <c r="H49" s="26" t="s">
        <v>183</v>
      </c>
      <c r="I49" s="26" t="s">
        <v>184</v>
      </c>
      <c r="J49" s="34" t="s">
        <v>0</v>
      </c>
      <c r="K49" s="26">
        <v>2728</v>
      </c>
      <c r="L49" s="26" t="s">
        <v>9</v>
      </c>
      <c r="M49" s="28">
        <v>21</v>
      </c>
      <c r="N49" s="26" t="s">
        <v>10</v>
      </c>
      <c r="O49" s="32" t="s">
        <v>909</v>
      </c>
      <c r="P49" s="26">
        <v>29</v>
      </c>
      <c r="Q49" s="47">
        <f>Table15[[#This Row],[Bodovi]]/50</f>
        <v>0.57999999999999996</v>
      </c>
      <c r="S49" s="14"/>
    </row>
    <row r="50" spans="1:19" x14ac:dyDescent="0.25">
      <c r="A50" s="23">
        <v>41</v>
      </c>
      <c r="B50" s="48"/>
      <c r="C50" s="26" t="s">
        <v>246</v>
      </c>
      <c r="D50" s="26" t="s">
        <v>335</v>
      </c>
      <c r="E50" s="26">
        <v>14</v>
      </c>
      <c r="F50" s="26" t="s">
        <v>25</v>
      </c>
      <c r="G50" s="32" t="s">
        <v>51</v>
      </c>
      <c r="H50" s="26" t="s">
        <v>328</v>
      </c>
      <c r="I50" s="26" t="s">
        <v>329</v>
      </c>
      <c r="J50" s="27" t="s">
        <v>33</v>
      </c>
      <c r="K50" s="26">
        <v>2698</v>
      </c>
      <c r="L50" s="26" t="s">
        <v>9</v>
      </c>
      <c r="M50" s="28">
        <v>21</v>
      </c>
      <c r="N50" s="28" t="s">
        <v>10</v>
      </c>
      <c r="O50" s="26" t="s">
        <v>907</v>
      </c>
      <c r="P50" s="26">
        <v>29</v>
      </c>
      <c r="Q50" s="50">
        <f>Table15[[#This Row],[Bodovi]]/50</f>
        <v>0.57999999999999996</v>
      </c>
    </row>
    <row r="51" spans="1:19" x14ac:dyDescent="0.25">
      <c r="A51" s="23">
        <v>42</v>
      </c>
      <c r="B51" s="48"/>
      <c r="C51" s="26" t="s">
        <v>167</v>
      </c>
      <c r="D51" s="26" t="s">
        <v>561</v>
      </c>
      <c r="E51" s="26">
        <v>14</v>
      </c>
      <c r="F51" s="26" t="s">
        <v>25</v>
      </c>
      <c r="G51" s="32" t="s">
        <v>51</v>
      </c>
      <c r="H51" s="26" t="s">
        <v>533</v>
      </c>
      <c r="I51" s="26" t="s">
        <v>534</v>
      </c>
      <c r="J51" s="27" t="s">
        <v>5</v>
      </c>
      <c r="K51" s="26">
        <v>2710</v>
      </c>
      <c r="L51" s="26" t="s">
        <v>9</v>
      </c>
      <c r="M51" s="28">
        <v>21</v>
      </c>
      <c r="N51" s="26" t="s">
        <v>10</v>
      </c>
      <c r="O51" s="26" t="s">
        <v>912</v>
      </c>
      <c r="P51" s="26">
        <v>29</v>
      </c>
      <c r="Q51" s="50">
        <f>Table15[[#This Row],[Bodovi]]/50</f>
        <v>0.57999999999999996</v>
      </c>
    </row>
    <row r="52" spans="1:19" x14ac:dyDescent="0.25">
      <c r="A52" s="23">
        <v>43</v>
      </c>
      <c r="B52" s="48"/>
      <c r="C52" s="26" t="s">
        <v>221</v>
      </c>
      <c r="D52" s="26" t="s">
        <v>247</v>
      </c>
      <c r="E52" s="26">
        <v>14</v>
      </c>
      <c r="F52" s="26" t="s">
        <v>25</v>
      </c>
      <c r="G52" s="26" t="s">
        <v>26</v>
      </c>
      <c r="H52" s="26" t="s">
        <v>94</v>
      </c>
      <c r="I52" s="26" t="s">
        <v>152</v>
      </c>
      <c r="J52" s="26" t="s">
        <v>35</v>
      </c>
      <c r="K52" s="26">
        <v>2712</v>
      </c>
      <c r="L52" s="26" t="s">
        <v>9</v>
      </c>
      <c r="M52" s="28">
        <v>21</v>
      </c>
      <c r="N52" s="26" t="s">
        <v>10</v>
      </c>
      <c r="O52" s="26" t="s">
        <v>908</v>
      </c>
      <c r="P52" s="71">
        <v>29</v>
      </c>
      <c r="Q52" s="47">
        <f>Table15[[#This Row],[Bodovi]]/50</f>
        <v>0.57999999999999996</v>
      </c>
    </row>
    <row r="53" spans="1:19" x14ac:dyDescent="0.25">
      <c r="A53" s="23">
        <v>48</v>
      </c>
      <c r="B53" s="28"/>
      <c r="C53" s="26" t="s">
        <v>80</v>
      </c>
      <c r="D53" s="26" t="s">
        <v>163</v>
      </c>
      <c r="E53" s="26">
        <v>14</v>
      </c>
      <c r="F53" s="26" t="s">
        <v>25</v>
      </c>
      <c r="G53" s="32" t="s">
        <v>51</v>
      </c>
      <c r="H53" s="26" t="s">
        <v>164</v>
      </c>
      <c r="I53" s="26" t="s">
        <v>165</v>
      </c>
      <c r="J53" s="26" t="s">
        <v>3</v>
      </c>
      <c r="K53" s="26">
        <v>2700</v>
      </c>
      <c r="L53" s="26" t="s">
        <v>9</v>
      </c>
      <c r="M53" s="48">
        <v>21</v>
      </c>
      <c r="N53" s="26" t="s">
        <v>10</v>
      </c>
      <c r="O53" s="26" t="s">
        <v>918</v>
      </c>
      <c r="P53" s="26">
        <v>29</v>
      </c>
      <c r="Q53" s="47">
        <f>Table15[[#This Row],[Bodovi]]/50</f>
        <v>0.57999999999999996</v>
      </c>
    </row>
    <row r="54" spans="1:19" x14ac:dyDescent="0.25">
      <c r="A54" s="23">
        <v>44</v>
      </c>
      <c r="B54" s="28"/>
      <c r="C54" s="26" t="s">
        <v>80</v>
      </c>
      <c r="D54" s="26" t="s">
        <v>914</v>
      </c>
      <c r="E54" s="26">
        <v>14</v>
      </c>
      <c r="F54" s="26" t="s">
        <v>25</v>
      </c>
      <c r="G54" s="32" t="s">
        <v>51</v>
      </c>
      <c r="H54" s="26" t="s">
        <v>211</v>
      </c>
      <c r="I54" s="26" t="s">
        <v>193</v>
      </c>
      <c r="J54" s="34" t="s">
        <v>0</v>
      </c>
      <c r="K54" s="26">
        <v>2728</v>
      </c>
      <c r="L54" s="26" t="s">
        <v>9</v>
      </c>
      <c r="M54" s="28">
        <v>21</v>
      </c>
      <c r="N54" s="26" t="s">
        <v>10</v>
      </c>
      <c r="O54" s="32" t="s">
        <v>913</v>
      </c>
      <c r="P54" s="26">
        <v>28</v>
      </c>
      <c r="Q54" s="47">
        <f>Table15[[#This Row],[Bodovi]]/50</f>
        <v>0.56000000000000005</v>
      </c>
    </row>
    <row r="55" spans="1:19" x14ac:dyDescent="0.25">
      <c r="A55" s="23">
        <v>45</v>
      </c>
      <c r="B55" s="48"/>
      <c r="C55" s="26" t="s">
        <v>94</v>
      </c>
      <c r="D55" s="26" t="s">
        <v>369</v>
      </c>
      <c r="E55" s="26">
        <v>14</v>
      </c>
      <c r="F55" s="26" t="s">
        <v>25</v>
      </c>
      <c r="G55" s="32" t="s">
        <v>51</v>
      </c>
      <c r="H55" s="26" t="s">
        <v>352</v>
      </c>
      <c r="I55" s="26" t="s">
        <v>353</v>
      </c>
      <c r="J55" s="27" t="s">
        <v>27</v>
      </c>
      <c r="K55" s="27">
        <v>2709</v>
      </c>
      <c r="L55" s="26" t="s">
        <v>9</v>
      </c>
      <c r="M55" s="28">
        <v>21</v>
      </c>
      <c r="N55" s="28" t="s">
        <v>10</v>
      </c>
      <c r="O55" s="26" t="s">
        <v>915</v>
      </c>
      <c r="P55" s="26">
        <v>28</v>
      </c>
      <c r="Q55" s="50">
        <f>Table15[[#This Row],[Bodovi]]/50</f>
        <v>0.56000000000000005</v>
      </c>
    </row>
    <row r="56" spans="1:19" x14ac:dyDescent="0.25">
      <c r="A56" s="23">
        <v>46</v>
      </c>
      <c r="B56" s="28"/>
      <c r="C56" s="26" t="s">
        <v>112</v>
      </c>
      <c r="D56" s="26" t="s">
        <v>139</v>
      </c>
      <c r="E56" s="26">
        <v>14</v>
      </c>
      <c r="F56" s="26" t="s">
        <v>25</v>
      </c>
      <c r="G56" s="32" t="s">
        <v>51</v>
      </c>
      <c r="H56" s="26" t="s">
        <v>183</v>
      </c>
      <c r="I56" s="26" t="s">
        <v>184</v>
      </c>
      <c r="J56" s="34" t="s">
        <v>0</v>
      </c>
      <c r="K56" s="26">
        <v>2728</v>
      </c>
      <c r="L56" s="26" t="s">
        <v>9</v>
      </c>
      <c r="M56" s="28">
        <v>21</v>
      </c>
      <c r="N56" s="26" t="s">
        <v>10</v>
      </c>
      <c r="O56" s="32" t="s">
        <v>920</v>
      </c>
      <c r="P56" s="26">
        <v>26</v>
      </c>
      <c r="Q56" s="47">
        <f>Table15[[#This Row],[Bodovi]]/50</f>
        <v>0.52</v>
      </c>
    </row>
    <row r="57" spans="1:19" x14ac:dyDescent="0.25">
      <c r="A57" s="23">
        <v>47</v>
      </c>
      <c r="B57" s="28"/>
      <c r="C57" s="26" t="s">
        <v>61</v>
      </c>
      <c r="D57" s="26" t="s">
        <v>177</v>
      </c>
      <c r="E57" s="26">
        <v>14</v>
      </c>
      <c r="F57" s="26" t="s">
        <v>25</v>
      </c>
      <c r="G57" s="32" t="s">
        <v>51</v>
      </c>
      <c r="H57" s="26" t="s">
        <v>97</v>
      </c>
      <c r="I57" s="26" t="s">
        <v>98</v>
      </c>
      <c r="J57" s="26" t="s">
        <v>3</v>
      </c>
      <c r="K57" s="26">
        <v>2700</v>
      </c>
      <c r="L57" s="26" t="s">
        <v>9</v>
      </c>
      <c r="M57" s="48">
        <v>21</v>
      </c>
      <c r="N57" s="26" t="s">
        <v>10</v>
      </c>
      <c r="O57" s="26" t="s">
        <v>919</v>
      </c>
      <c r="P57" s="26">
        <v>26</v>
      </c>
      <c r="Q57" s="47">
        <f>Table15[[#This Row],[Bodovi]]/50</f>
        <v>0.52</v>
      </c>
    </row>
    <row r="58" spans="1:19" x14ac:dyDescent="0.25">
      <c r="A58" s="23">
        <v>49</v>
      </c>
      <c r="B58" s="48"/>
      <c r="C58" s="26" t="s">
        <v>162</v>
      </c>
      <c r="D58" s="26" t="s">
        <v>562</v>
      </c>
      <c r="E58" s="26">
        <v>14</v>
      </c>
      <c r="F58" s="26" t="s">
        <v>25</v>
      </c>
      <c r="G58" s="32" t="s">
        <v>51</v>
      </c>
      <c r="H58" s="26" t="s">
        <v>533</v>
      </c>
      <c r="I58" s="26" t="s">
        <v>534</v>
      </c>
      <c r="J58" s="27" t="s">
        <v>5</v>
      </c>
      <c r="K58" s="26">
        <v>2710</v>
      </c>
      <c r="L58" s="26" t="s">
        <v>9</v>
      </c>
      <c r="M58" s="28">
        <v>21</v>
      </c>
      <c r="N58" s="26" t="s">
        <v>10</v>
      </c>
      <c r="O58" s="26" t="s">
        <v>917</v>
      </c>
      <c r="P58" s="26">
        <v>26</v>
      </c>
      <c r="Q58" s="50">
        <f>Table15[[#This Row],[Bodovi]]/50</f>
        <v>0.52</v>
      </c>
    </row>
    <row r="59" spans="1:19" x14ac:dyDescent="0.25">
      <c r="A59" s="23">
        <v>50</v>
      </c>
      <c r="B59" s="48"/>
      <c r="C59" s="26" t="s">
        <v>130</v>
      </c>
      <c r="D59" s="26" t="s">
        <v>255</v>
      </c>
      <c r="E59" s="26">
        <v>14</v>
      </c>
      <c r="F59" s="26" t="s">
        <v>25</v>
      </c>
      <c r="G59" s="32" t="s">
        <v>51</v>
      </c>
      <c r="H59" s="26" t="s">
        <v>195</v>
      </c>
      <c r="I59" s="26" t="s">
        <v>153</v>
      </c>
      <c r="J59" s="32" t="s">
        <v>34</v>
      </c>
      <c r="K59" s="26">
        <v>2704</v>
      </c>
      <c r="L59" s="26" t="s">
        <v>9</v>
      </c>
      <c r="M59" s="28">
        <v>21</v>
      </c>
      <c r="N59" s="26" t="s">
        <v>10</v>
      </c>
      <c r="O59" s="26" t="s">
        <v>916</v>
      </c>
      <c r="P59" s="26">
        <v>26</v>
      </c>
      <c r="Q59" s="50">
        <f>Table15[[#This Row],[Bodovi]]/50</f>
        <v>0.52</v>
      </c>
    </row>
    <row r="60" spans="1:19" x14ac:dyDescent="0.25">
      <c r="A60" s="23">
        <v>51</v>
      </c>
      <c r="B60" s="48"/>
      <c r="C60" s="26" t="s">
        <v>82</v>
      </c>
      <c r="D60" s="26" t="s">
        <v>441</v>
      </c>
      <c r="E60" s="26">
        <v>14</v>
      </c>
      <c r="F60" s="26" t="s">
        <v>25</v>
      </c>
      <c r="G60" s="32" t="s">
        <v>51</v>
      </c>
      <c r="H60" s="26" t="s">
        <v>273</v>
      </c>
      <c r="I60" s="26" t="s">
        <v>417</v>
      </c>
      <c r="J60" s="27" t="s">
        <v>32</v>
      </c>
      <c r="K60" s="26">
        <v>2697</v>
      </c>
      <c r="L60" s="26" t="s">
        <v>9</v>
      </c>
      <c r="M60" s="28">
        <v>21</v>
      </c>
      <c r="N60" s="28" t="s">
        <v>10</v>
      </c>
      <c r="O60" s="26" t="s">
        <v>921</v>
      </c>
      <c r="P60" s="26">
        <v>26</v>
      </c>
      <c r="Q60" s="50">
        <f>Table15[[#This Row],[Bodovi]]/50</f>
        <v>0.52</v>
      </c>
    </row>
    <row r="61" spans="1:19" x14ac:dyDescent="0.25">
      <c r="A61" s="23">
        <v>52</v>
      </c>
      <c r="B61" s="48"/>
      <c r="C61" s="26" t="s">
        <v>147</v>
      </c>
      <c r="D61" s="26" t="s">
        <v>240</v>
      </c>
      <c r="E61" s="26">
        <v>14</v>
      </c>
      <c r="F61" s="26" t="s">
        <v>25</v>
      </c>
      <c r="G61" s="32" t="s">
        <v>51</v>
      </c>
      <c r="H61" s="26" t="s">
        <v>218</v>
      </c>
      <c r="I61" s="26" t="s">
        <v>219</v>
      </c>
      <c r="J61" s="34" t="s">
        <v>31</v>
      </c>
      <c r="K61" s="34">
        <v>2696</v>
      </c>
      <c r="L61" s="26" t="s">
        <v>9</v>
      </c>
      <c r="M61" s="28">
        <v>21</v>
      </c>
      <c r="N61" s="26" t="s">
        <v>10</v>
      </c>
      <c r="O61" s="26" t="s">
        <v>923</v>
      </c>
      <c r="P61" s="26">
        <v>25</v>
      </c>
      <c r="Q61" s="47">
        <f>Table15[[#This Row],[Bodovi]]/50</f>
        <v>0.5</v>
      </c>
    </row>
    <row r="62" spans="1:19" x14ac:dyDescent="0.25">
      <c r="A62" s="23">
        <v>53</v>
      </c>
      <c r="B62" s="28"/>
      <c r="C62" s="26" t="s">
        <v>170</v>
      </c>
      <c r="D62" s="26" t="s">
        <v>171</v>
      </c>
      <c r="E62" s="26">
        <v>14</v>
      </c>
      <c r="F62" s="26" t="s">
        <v>25</v>
      </c>
      <c r="G62" s="32" t="s">
        <v>51</v>
      </c>
      <c r="H62" s="26" t="s">
        <v>80</v>
      </c>
      <c r="I62" s="26" t="s">
        <v>100</v>
      </c>
      <c r="J62" s="26" t="s">
        <v>3</v>
      </c>
      <c r="K62" s="26">
        <v>2700</v>
      </c>
      <c r="L62" s="26" t="s">
        <v>9</v>
      </c>
      <c r="M62" s="48">
        <v>21</v>
      </c>
      <c r="N62" s="26" t="s">
        <v>10</v>
      </c>
      <c r="O62" s="26" t="s">
        <v>922</v>
      </c>
      <c r="P62" s="26">
        <v>25</v>
      </c>
      <c r="Q62" s="47">
        <f>Table15[[#This Row],[Bodovi]]/50</f>
        <v>0.5</v>
      </c>
    </row>
    <row r="63" spans="1:19" x14ac:dyDescent="0.25">
      <c r="A63" s="23">
        <v>54</v>
      </c>
      <c r="B63" s="28"/>
      <c r="C63" s="26" t="s">
        <v>174</v>
      </c>
      <c r="D63" s="26" t="s">
        <v>175</v>
      </c>
      <c r="E63" s="26">
        <v>14</v>
      </c>
      <c r="F63" s="26" t="s">
        <v>25</v>
      </c>
      <c r="G63" s="32" t="s">
        <v>51</v>
      </c>
      <c r="H63" s="26" t="s">
        <v>164</v>
      </c>
      <c r="I63" s="26" t="s">
        <v>165</v>
      </c>
      <c r="J63" s="26" t="s">
        <v>3</v>
      </c>
      <c r="K63" s="26">
        <v>2700</v>
      </c>
      <c r="L63" s="26" t="s">
        <v>9</v>
      </c>
      <c r="M63" s="48">
        <v>21</v>
      </c>
      <c r="N63" s="26" t="s">
        <v>10</v>
      </c>
      <c r="O63" s="26" t="s">
        <v>926</v>
      </c>
      <c r="P63" s="26">
        <v>24</v>
      </c>
      <c r="Q63" s="47">
        <f>Table15[[#This Row],[Bodovi]]/50</f>
        <v>0.48</v>
      </c>
    </row>
    <row r="64" spans="1:19" x14ac:dyDescent="0.25">
      <c r="A64" s="23">
        <v>55</v>
      </c>
      <c r="B64" s="48"/>
      <c r="C64" s="26" t="s">
        <v>112</v>
      </c>
      <c r="D64" s="26" t="s">
        <v>384</v>
      </c>
      <c r="E64" s="26">
        <v>14</v>
      </c>
      <c r="F64" s="26" t="s">
        <v>25</v>
      </c>
      <c r="G64" s="32" t="s">
        <v>51</v>
      </c>
      <c r="H64" s="26" t="s">
        <v>237</v>
      </c>
      <c r="I64" s="26" t="s">
        <v>380</v>
      </c>
      <c r="J64" s="27" t="s">
        <v>6</v>
      </c>
      <c r="K64" s="26">
        <v>2711</v>
      </c>
      <c r="L64" s="26" t="s">
        <v>9</v>
      </c>
      <c r="M64" s="28">
        <v>21</v>
      </c>
      <c r="N64" s="28" t="s">
        <v>10</v>
      </c>
      <c r="O64" s="26" t="s">
        <v>927</v>
      </c>
      <c r="P64" s="26">
        <v>24</v>
      </c>
      <c r="Q64" s="50">
        <f>Table15[[#This Row],[Bodovi]]/50</f>
        <v>0.48</v>
      </c>
    </row>
    <row r="65" spans="1:17" x14ac:dyDescent="0.25">
      <c r="A65" s="23">
        <v>56</v>
      </c>
      <c r="B65" s="28"/>
      <c r="C65" s="26" t="s">
        <v>80</v>
      </c>
      <c r="D65" s="26" t="s">
        <v>925</v>
      </c>
      <c r="E65" s="26">
        <v>14</v>
      </c>
      <c r="F65" s="26" t="s">
        <v>25</v>
      </c>
      <c r="G65" s="32" t="s">
        <v>51</v>
      </c>
      <c r="H65" s="26" t="s">
        <v>211</v>
      </c>
      <c r="I65" s="26" t="s">
        <v>193</v>
      </c>
      <c r="J65" s="34" t="s">
        <v>0</v>
      </c>
      <c r="K65" s="26">
        <v>2728</v>
      </c>
      <c r="L65" s="26" t="s">
        <v>9</v>
      </c>
      <c r="M65" s="28">
        <v>21</v>
      </c>
      <c r="N65" s="26" t="s">
        <v>10</v>
      </c>
      <c r="O65" s="32" t="s">
        <v>924</v>
      </c>
      <c r="P65" s="26">
        <v>24</v>
      </c>
      <c r="Q65" s="47">
        <f>Table15[[#This Row],[Bodovi]]/50</f>
        <v>0.48</v>
      </c>
    </row>
    <row r="66" spans="1:17" x14ac:dyDescent="0.25">
      <c r="A66" s="23">
        <v>57</v>
      </c>
      <c r="B66" s="28"/>
      <c r="C66" s="26" t="s">
        <v>172</v>
      </c>
      <c r="D66" s="26" t="s">
        <v>173</v>
      </c>
      <c r="E66" s="26">
        <v>14</v>
      </c>
      <c r="F66" s="26" t="s">
        <v>25</v>
      </c>
      <c r="G66" s="32" t="s">
        <v>51</v>
      </c>
      <c r="H66" s="26" t="s">
        <v>80</v>
      </c>
      <c r="I66" s="26" t="s">
        <v>100</v>
      </c>
      <c r="J66" s="26" t="s">
        <v>3</v>
      </c>
      <c r="K66" s="26">
        <v>2700</v>
      </c>
      <c r="L66" s="26" t="s">
        <v>9</v>
      </c>
      <c r="M66" s="48">
        <v>21</v>
      </c>
      <c r="N66" s="26" t="s">
        <v>10</v>
      </c>
      <c r="O66" s="26" t="s">
        <v>928</v>
      </c>
      <c r="P66" s="26">
        <v>23</v>
      </c>
      <c r="Q66" s="47">
        <f>Table15[[#This Row],[Bodovi]]/50</f>
        <v>0.46</v>
      </c>
    </row>
    <row r="67" spans="1:17" x14ac:dyDescent="0.25">
      <c r="A67" s="23">
        <v>58</v>
      </c>
      <c r="B67" s="48"/>
      <c r="C67" s="26" t="s">
        <v>167</v>
      </c>
      <c r="D67" s="26" t="s">
        <v>544</v>
      </c>
      <c r="E67" s="26">
        <v>14</v>
      </c>
      <c r="F67" s="26" t="s">
        <v>25</v>
      </c>
      <c r="G67" s="32" t="s">
        <v>51</v>
      </c>
      <c r="H67" s="26" t="s">
        <v>269</v>
      </c>
      <c r="I67" s="26" t="s">
        <v>460</v>
      </c>
      <c r="J67" s="27" t="s">
        <v>5</v>
      </c>
      <c r="K67" s="26">
        <v>2710</v>
      </c>
      <c r="L67" s="26" t="s">
        <v>9</v>
      </c>
      <c r="M67" s="28">
        <v>21</v>
      </c>
      <c r="N67" s="26" t="s">
        <v>10</v>
      </c>
      <c r="O67" s="26" t="s">
        <v>930</v>
      </c>
      <c r="P67" s="26">
        <v>22</v>
      </c>
      <c r="Q67" s="50">
        <f>Table15[[#This Row],[Bodovi]]/50</f>
        <v>0.44</v>
      </c>
    </row>
    <row r="68" spans="1:17" x14ac:dyDescent="0.25">
      <c r="A68" s="23">
        <v>59</v>
      </c>
      <c r="B68" s="48"/>
      <c r="C68" s="26" t="s">
        <v>238</v>
      </c>
      <c r="D68" s="26" t="s">
        <v>239</v>
      </c>
      <c r="E68" s="26">
        <v>14</v>
      </c>
      <c r="F68" s="26" t="s">
        <v>25</v>
      </c>
      <c r="G68" s="32" t="s">
        <v>51</v>
      </c>
      <c r="H68" s="26" t="s">
        <v>218</v>
      </c>
      <c r="I68" s="26" t="s">
        <v>219</v>
      </c>
      <c r="J68" s="34" t="s">
        <v>31</v>
      </c>
      <c r="K68" s="26">
        <v>2696</v>
      </c>
      <c r="L68" s="26" t="s">
        <v>9</v>
      </c>
      <c r="M68" s="28">
        <v>21</v>
      </c>
      <c r="N68" s="26" t="s">
        <v>10</v>
      </c>
      <c r="O68" s="26" t="s">
        <v>929</v>
      </c>
      <c r="P68" s="26">
        <v>22</v>
      </c>
      <c r="Q68" s="47">
        <f>Table15[[#This Row],[Bodovi]]/50</f>
        <v>0.44</v>
      </c>
    </row>
    <row r="69" spans="1:17" x14ac:dyDescent="0.25">
      <c r="A69" s="23">
        <v>60</v>
      </c>
      <c r="B69" s="28"/>
      <c r="C69" s="26" t="s">
        <v>603</v>
      </c>
      <c r="D69" s="26" t="s">
        <v>932</v>
      </c>
      <c r="E69" s="26">
        <v>14</v>
      </c>
      <c r="F69" s="26" t="s">
        <v>25</v>
      </c>
      <c r="G69" s="32" t="s">
        <v>51</v>
      </c>
      <c r="H69" s="26" t="s">
        <v>211</v>
      </c>
      <c r="I69" s="26" t="s">
        <v>193</v>
      </c>
      <c r="J69" s="34" t="s">
        <v>0</v>
      </c>
      <c r="K69" s="26">
        <v>2728</v>
      </c>
      <c r="L69" s="26" t="s">
        <v>9</v>
      </c>
      <c r="M69" s="28">
        <v>21</v>
      </c>
      <c r="N69" s="26" t="s">
        <v>10</v>
      </c>
      <c r="O69" s="32" t="s">
        <v>931</v>
      </c>
      <c r="P69" s="26">
        <v>22</v>
      </c>
      <c r="Q69" s="47">
        <f>Table15[[#This Row],[Bodovi]]/50</f>
        <v>0.44</v>
      </c>
    </row>
    <row r="70" spans="1:17" x14ac:dyDescent="0.25">
      <c r="A70" s="23">
        <v>61</v>
      </c>
      <c r="B70" s="48"/>
      <c r="C70" s="26" t="s">
        <v>140</v>
      </c>
      <c r="D70" s="26" t="s">
        <v>241</v>
      </c>
      <c r="E70" s="26">
        <v>14</v>
      </c>
      <c r="F70" s="26" t="s">
        <v>25</v>
      </c>
      <c r="G70" s="32" t="s">
        <v>51</v>
      </c>
      <c r="H70" s="26" t="s">
        <v>218</v>
      </c>
      <c r="I70" s="26" t="s">
        <v>219</v>
      </c>
      <c r="J70" s="34" t="s">
        <v>31</v>
      </c>
      <c r="K70" s="34">
        <v>2696</v>
      </c>
      <c r="L70" s="26" t="s">
        <v>9</v>
      </c>
      <c r="M70" s="28">
        <v>21</v>
      </c>
      <c r="N70" s="26" t="s">
        <v>10</v>
      </c>
      <c r="O70" s="26" t="s">
        <v>935</v>
      </c>
      <c r="P70" s="26">
        <v>21</v>
      </c>
      <c r="Q70" s="47">
        <f>Table15[[#This Row],[Bodovi]]/50</f>
        <v>0.42</v>
      </c>
    </row>
    <row r="71" spans="1:17" x14ac:dyDescent="0.25">
      <c r="A71" s="23">
        <v>62</v>
      </c>
      <c r="B71" s="28"/>
      <c r="C71" s="26" t="s">
        <v>295</v>
      </c>
      <c r="D71" s="26" t="s">
        <v>937</v>
      </c>
      <c r="E71" s="26">
        <v>14</v>
      </c>
      <c r="F71" s="26" t="s">
        <v>25</v>
      </c>
      <c r="G71" s="32" t="s">
        <v>51</v>
      </c>
      <c r="H71" s="26" t="s">
        <v>183</v>
      </c>
      <c r="I71" s="26" t="s">
        <v>184</v>
      </c>
      <c r="J71" s="34" t="s">
        <v>0</v>
      </c>
      <c r="K71" s="26">
        <v>2728</v>
      </c>
      <c r="L71" s="26" t="s">
        <v>9</v>
      </c>
      <c r="M71" s="28">
        <v>21</v>
      </c>
      <c r="N71" s="26" t="s">
        <v>10</v>
      </c>
      <c r="O71" s="32" t="s">
        <v>936</v>
      </c>
      <c r="P71" s="26">
        <v>21</v>
      </c>
      <c r="Q71" s="47">
        <f>Table15[[#This Row],[Bodovi]]/50</f>
        <v>0.42</v>
      </c>
    </row>
    <row r="72" spans="1:17" x14ac:dyDescent="0.25">
      <c r="A72" s="23">
        <v>63</v>
      </c>
      <c r="B72" s="48"/>
      <c r="C72" s="26" t="s">
        <v>365</v>
      </c>
      <c r="D72" s="26" t="s">
        <v>366</v>
      </c>
      <c r="E72" s="26">
        <v>14</v>
      </c>
      <c r="F72" s="26" t="s">
        <v>25</v>
      </c>
      <c r="G72" s="32" t="s">
        <v>51</v>
      </c>
      <c r="H72" s="26" t="s">
        <v>352</v>
      </c>
      <c r="I72" s="26" t="s">
        <v>353</v>
      </c>
      <c r="J72" s="27" t="s">
        <v>27</v>
      </c>
      <c r="K72" s="27">
        <v>2709</v>
      </c>
      <c r="L72" s="26" t="s">
        <v>9</v>
      </c>
      <c r="M72" s="28">
        <v>21</v>
      </c>
      <c r="N72" s="28" t="s">
        <v>10</v>
      </c>
      <c r="O72" s="26" t="s">
        <v>933</v>
      </c>
      <c r="P72" s="26">
        <v>21</v>
      </c>
      <c r="Q72" s="50">
        <f>Table15[[#This Row],[Bodovi]]/50</f>
        <v>0.42</v>
      </c>
    </row>
    <row r="73" spans="1:17" x14ac:dyDescent="0.25">
      <c r="A73" s="23">
        <v>64</v>
      </c>
      <c r="B73" s="48"/>
      <c r="C73" s="26" t="s">
        <v>370</v>
      </c>
      <c r="D73" s="26" t="s">
        <v>371</v>
      </c>
      <c r="E73" s="26">
        <v>14</v>
      </c>
      <c r="F73" s="26" t="s">
        <v>25</v>
      </c>
      <c r="G73" s="32" t="s">
        <v>51</v>
      </c>
      <c r="H73" s="26" t="s">
        <v>352</v>
      </c>
      <c r="I73" s="26" t="s">
        <v>353</v>
      </c>
      <c r="J73" s="27" t="s">
        <v>27</v>
      </c>
      <c r="K73" s="27">
        <v>2709</v>
      </c>
      <c r="L73" s="26" t="s">
        <v>9</v>
      </c>
      <c r="M73" s="28">
        <v>21</v>
      </c>
      <c r="N73" s="28" t="s">
        <v>10</v>
      </c>
      <c r="O73" s="26" t="s">
        <v>934</v>
      </c>
      <c r="P73" s="26">
        <v>21</v>
      </c>
      <c r="Q73" s="50">
        <f>Table15[[#This Row],[Bodovi]]/50</f>
        <v>0.42</v>
      </c>
    </row>
    <row r="74" spans="1:17" x14ac:dyDescent="0.25">
      <c r="A74" s="23">
        <v>65</v>
      </c>
      <c r="B74" s="48"/>
      <c r="C74" s="26" t="s">
        <v>367</v>
      </c>
      <c r="D74" s="26" t="s">
        <v>368</v>
      </c>
      <c r="E74" s="26">
        <v>14</v>
      </c>
      <c r="F74" s="26" t="s">
        <v>25</v>
      </c>
      <c r="G74" s="32" t="s">
        <v>51</v>
      </c>
      <c r="H74" s="26" t="s">
        <v>352</v>
      </c>
      <c r="I74" s="26" t="s">
        <v>353</v>
      </c>
      <c r="J74" s="27" t="s">
        <v>27</v>
      </c>
      <c r="K74" s="27">
        <v>2709</v>
      </c>
      <c r="L74" s="26" t="s">
        <v>9</v>
      </c>
      <c r="M74" s="28">
        <v>21</v>
      </c>
      <c r="N74" s="28" t="s">
        <v>10</v>
      </c>
      <c r="O74" s="26" t="s">
        <v>938</v>
      </c>
      <c r="P74" s="26">
        <v>20</v>
      </c>
      <c r="Q74" s="50">
        <f>Table15[[#This Row],[Bodovi]]/50</f>
        <v>0.4</v>
      </c>
    </row>
    <row r="75" spans="1:17" x14ac:dyDescent="0.25">
      <c r="A75" s="23">
        <v>66</v>
      </c>
      <c r="B75" s="48"/>
      <c r="C75" s="26" t="s">
        <v>317</v>
      </c>
      <c r="D75" s="26" t="s">
        <v>556</v>
      </c>
      <c r="E75" s="26">
        <v>14</v>
      </c>
      <c r="F75" s="26" t="s">
        <v>25</v>
      </c>
      <c r="G75" s="32" t="s">
        <v>51</v>
      </c>
      <c r="H75" s="26" t="s">
        <v>533</v>
      </c>
      <c r="I75" s="26" t="s">
        <v>534</v>
      </c>
      <c r="J75" s="27" t="s">
        <v>5</v>
      </c>
      <c r="K75" s="26">
        <v>2710</v>
      </c>
      <c r="L75" s="26" t="s">
        <v>9</v>
      </c>
      <c r="M75" s="28">
        <v>21</v>
      </c>
      <c r="N75" s="26" t="s">
        <v>10</v>
      </c>
      <c r="O75" s="26"/>
      <c r="P75" s="26"/>
      <c r="Q75" s="50">
        <f>Table15[[#This Row],[Bodovi]]/50</f>
        <v>0</v>
      </c>
    </row>
    <row r="76" spans="1:17" x14ac:dyDescent="0.25">
      <c r="A76" s="23">
        <v>67</v>
      </c>
      <c r="B76" s="42"/>
      <c r="C76" s="40" t="s">
        <v>80</v>
      </c>
      <c r="D76" s="40" t="s">
        <v>169</v>
      </c>
      <c r="E76" s="40">
        <v>14</v>
      </c>
      <c r="F76" s="40" t="s">
        <v>25</v>
      </c>
      <c r="G76" s="52" t="s">
        <v>51</v>
      </c>
      <c r="H76" s="40" t="s">
        <v>162</v>
      </c>
      <c r="I76" s="40" t="s">
        <v>117</v>
      </c>
      <c r="J76" s="40" t="s">
        <v>3</v>
      </c>
      <c r="K76" s="40">
        <v>2700</v>
      </c>
      <c r="L76" s="40" t="s">
        <v>9</v>
      </c>
      <c r="M76" s="51">
        <v>21</v>
      </c>
      <c r="N76" s="40" t="s">
        <v>10</v>
      </c>
      <c r="O76" s="40"/>
      <c r="P76" s="40"/>
      <c r="Q76" s="57">
        <f>Table15[[#This Row],[Bodovi]]/50</f>
        <v>0</v>
      </c>
    </row>
    <row r="77" spans="1:17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0"/>
    </row>
    <row r="78" spans="1:17" x14ac:dyDescent="0.25">
      <c r="Q78"/>
    </row>
    <row r="79" spans="1:17" x14ac:dyDescent="0.25">
      <c r="Q79"/>
    </row>
    <row r="80" spans="1:17" x14ac:dyDescent="0.25">
      <c r="Q80"/>
    </row>
    <row r="81" spans="17:17" x14ac:dyDescent="0.25">
      <c r="Q81"/>
    </row>
    <row r="82" spans="17:17" x14ac:dyDescent="0.25">
      <c r="Q82"/>
    </row>
    <row r="83" spans="17:17" x14ac:dyDescent="0.25">
      <c r="Q83"/>
    </row>
    <row r="84" spans="17:17" x14ac:dyDescent="0.25">
      <c r="Q84"/>
    </row>
    <row r="85" spans="17:17" x14ac:dyDescent="0.25">
      <c r="Q85"/>
    </row>
    <row r="86" spans="17:17" x14ac:dyDescent="0.25">
      <c r="Q86"/>
    </row>
    <row r="87" spans="17:17" x14ac:dyDescent="0.25">
      <c r="Q87"/>
    </row>
    <row r="88" spans="17:17" x14ac:dyDescent="0.25">
      <c r="Q88"/>
    </row>
    <row r="89" spans="17:17" x14ac:dyDescent="0.25">
      <c r="Q89"/>
    </row>
    <row r="90" spans="17:17" x14ac:dyDescent="0.25">
      <c r="Q90"/>
    </row>
    <row r="91" spans="17:17" x14ac:dyDescent="0.25">
      <c r="Q91"/>
    </row>
    <row r="92" spans="17:17" x14ac:dyDescent="0.25">
      <c r="Q92"/>
    </row>
    <row r="93" spans="17:17" x14ac:dyDescent="0.25">
      <c r="Q93"/>
    </row>
    <row r="94" spans="17:17" x14ac:dyDescent="0.25">
      <c r="Q94"/>
    </row>
    <row r="95" spans="17:17" x14ac:dyDescent="0.25">
      <c r="Q95"/>
    </row>
    <row r="96" spans="17:17" x14ac:dyDescent="0.25">
      <c r="Q96"/>
    </row>
    <row r="97" spans="17:24" x14ac:dyDescent="0.25">
      <c r="Q97"/>
    </row>
    <row r="98" spans="17:24" x14ac:dyDescent="0.25">
      <c r="Q98"/>
    </row>
    <row r="99" spans="17:24" x14ac:dyDescent="0.25">
      <c r="Q99"/>
    </row>
    <row r="100" spans="17:24" x14ac:dyDescent="0.25">
      <c r="Q100"/>
    </row>
    <row r="101" spans="17:24" x14ac:dyDescent="0.25">
      <c r="Q101"/>
    </row>
    <row r="102" spans="17:24" x14ac:dyDescent="0.25">
      <c r="Q102"/>
      <c r="R102" s="15"/>
      <c r="S102" s="15"/>
      <c r="T102" s="15"/>
      <c r="V102" s="15"/>
      <c r="W102" s="15"/>
      <c r="X102" s="15"/>
    </row>
    <row r="103" spans="17:24" x14ac:dyDescent="0.25">
      <c r="Q103"/>
      <c r="R103" s="15"/>
      <c r="S103" s="15"/>
      <c r="T103" s="15"/>
      <c r="V103" s="15"/>
      <c r="W103" s="15"/>
      <c r="X103" s="15"/>
    </row>
    <row r="104" spans="17:24" x14ac:dyDescent="0.25">
      <c r="Q104"/>
      <c r="R104" s="15"/>
      <c r="S104" s="15"/>
      <c r="T104" s="15"/>
      <c r="V104" s="15"/>
      <c r="W104" s="15"/>
      <c r="X104" s="15"/>
    </row>
    <row r="105" spans="17:24" x14ac:dyDescent="0.25">
      <c r="Q105"/>
      <c r="R105" s="15"/>
      <c r="S105" s="15"/>
      <c r="T105" s="15"/>
      <c r="V105" s="15"/>
      <c r="W105" s="15"/>
      <c r="X105" s="15"/>
    </row>
    <row r="106" spans="17:24" x14ac:dyDescent="0.25">
      <c r="Q106"/>
      <c r="R106" s="15"/>
      <c r="S106" s="15"/>
      <c r="T106" s="15"/>
      <c r="V106" s="15"/>
      <c r="W106" s="15"/>
      <c r="X106" s="15"/>
    </row>
    <row r="107" spans="17:24" x14ac:dyDescent="0.25">
      <c r="R107" s="15"/>
      <c r="S107" s="15"/>
      <c r="T107" s="15"/>
      <c r="V107" s="15"/>
      <c r="W107" s="15"/>
      <c r="X107" s="15"/>
    </row>
  </sheetData>
  <mergeCells count="1">
    <mergeCell ref="D3:D5"/>
  </mergeCells>
  <phoneticPr fontId="0" type="noConversion"/>
  <dataValidations count="3">
    <dataValidation type="decimal" allowBlank="1" showErrorMessage="1" sqref="P18:P25 P51:P76">
      <formula1>0</formula1>
      <formula2>1555</formula2>
    </dataValidation>
    <dataValidation allowBlank="1" showErrorMessage="1" sqref="K18:K25 K51:K76"/>
    <dataValidation type="list" allowBlank="1" showErrorMessage="1" sqref="R102:R106">
      <formula1>$BC$1:$BC$7</formula1>
      <formula2>0</formula2>
    </dataValidation>
  </dataValidations>
  <pageMargins left="0.23622047244094488" right="0.23622047244094488" top="0.15748031496062992" bottom="0.15748031496062992" header="0.11811023622047244" footer="0.11811023622047244"/>
  <pageSetup paperSize="9" scale="48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="70" zoomScaleNormal="70" workbookViewId="0">
      <selection activeCell="D47" sqref="D47"/>
    </sheetView>
  </sheetViews>
  <sheetFormatPr defaultRowHeight="15" x14ac:dyDescent="0.25"/>
  <cols>
    <col min="1" max="1" width="11" bestFit="1" customWidth="1"/>
    <col min="2" max="2" width="18.85546875" customWidth="1"/>
    <col min="3" max="3" width="19.42578125" customWidth="1"/>
    <col min="4" max="4" width="23" bestFit="1" customWidth="1"/>
    <col min="5" max="5" width="37.7109375" bestFit="1" customWidth="1"/>
    <col min="6" max="6" width="7.85546875" bestFit="1" customWidth="1"/>
    <col min="7" max="7" width="101.5703125" bestFit="1" customWidth="1"/>
    <col min="9" max="9" width="11.28515625" bestFit="1" customWidth="1"/>
    <col min="10" max="10" width="14.85546875" bestFit="1" customWidth="1"/>
    <col min="11" max="11" width="27.42578125" bestFit="1" customWidth="1"/>
    <col min="15" max="15" width="11.5703125" bestFit="1" customWidth="1"/>
    <col min="16" max="16" width="13.28515625" bestFit="1" customWidth="1"/>
  </cols>
  <sheetData>
    <row r="1" spans="1:7" ht="31.5" x14ac:dyDescent="0.25">
      <c r="A1" s="63" t="s">
        <v>818</v>
      </c>
      <c r="B1" s="64" t="s">
        <v>819</v>
      </c>
      <c r="C1" s="64" t="s">
        <v>819</v>
      </c>
      <c r="D1" s="64" t="s">
        <v>820</v>
      </c>
      <c r="E1" s="64" t="s">
        <v>821</v>
      </c>
      <c r="F1" s="64" t="s">
        <v>18</v>
      </c>
      <c r="G1" s="64" t="s">
        <v>822</v>
      </c>
    </row>
    <row r="2" spans="1:7" x14ac:dyDescent="0.25">
      <c r="A2" s="74">
        <v>1</v>
      </c>
      <c r="B2" s="76" t="s">
        <v>823</v>
      </c>
      <c r="C2" s="76" t="s">
        <v>824</v>
      </c>
      <c r="D2" s="75" t="s">
        <v>825</v>
      </c>
      <c r="E2" s="75" t="s">
        <v>826</v>
      </c>
      <c r="F2" s="75">
        <v>1</v>
      </c>
      <c r="G2" s="75" t="s">
        <v>827</v>
      </c>
    </row>
    <row r="3" spans="1:7" x14ac:dyDescent="0.25">
      <c r="A3" s="74"/>
      <c r="B3" s="76"/>
      <c r="C3" s="76"/>
      <c r="D3" s="75"/>
      <c r="E3" s="75"/>
      <c r="F3" s="75"/>
      <c r="G3" s="75"/>
    </row>
    <row r="4" spans="1:7" x14ac:dyDescent="0.25">
      <c r="A4" s="74"/>
      <c r="B4" s="76"/>
      <c r="C4" s="76"/>
      <c r="D4" s="75"/>
      <c r="E4" s="75"/>
      <c r="F4" s="75"/>
      <c r="G4" s="75"/>
    </row>
    <row r="5" spans="1:7" x14ac:dyDescent="0.25">
      <c r="A5" s="74">
        <v>2</v>
      </c>
      <c r="B5" s="76" t="s">
        <v>828</v>
      </c>
      <c r="C5" s="76"/>
      <c r="D5" s="75" t="s">
        <v>829</v>
      </c>
      <c r="E5" s="75" t="s">
        <v>0</v>
      </c>
      <c r="F5" s="75">
        <v>2</v>
      </c>
      <c r="G5" s="75" t="s">
        <v>830</v>
      </c>
    </row>
    <row r="6" spans="1:7" x14ac:dyDescent="0.25">
      <c r="A6" s="74"/>
      <c r="B6" s="76"/>
      <c r="C6" s="76"/>
      <c r="D6" s="75"/>
      <c r="E6" s="75"/>
      <c r="F6" s="75"/>
      <c r="G6" s="75"/>
    </row>
    <row r="7" spans="1:7" x14ac:dyDescent="0.25">
      <c r="A7" s="74"/>
      <c r="B7" s="76"/>
      <c r="C7" s="76"/>
      <c r="D7" s="75"/>
      <c r="E7" s="75"/>
      <c r="F7" s="75"/>
      <c r="G7" s="75"/>
    </row>
    <row r="8" spans="1:7" x14ac:dyDescent="0.25">
      <c r="A8" s="74">
        <v>3</v>
      </c>
      <c r="B8" s="76" t="s">
        <v>831</v>
      </c>
      <c r="C8" s="76" t="s">
        <v>832</v>
      </c>
      <c r="D8" s="75" t="s">
        <v>833</v>
      </c>
      <c r="E8" s="75" t="s">
        <v>834</v>
      </c>
      <c r="F8" s="75">
        <v>2</v>
      </c>
      <c r="G8" s="75" t="s">
        <v>835</v>
      </c>
    </row>
    <row r="9" spans="1:7" x14ac:dyDescent="0.25">
      <c r="A9" s="74"/>
      <c r="B9" s="76"/>
      <c r="C9" s="76"/>
      <c r="D9" s="75"/>
      <c r="E9" s="75"/>
      <c r="F9" s="75"/>
      <c r="G9" s="75"/>
    </row>
    <row r="10" spans="1:7" x14ac:dyDescent="0.25">
      <c r="A10" s="74"/>
      <c r="B10" s="76"/>
      <c r="C10" s="76"/>
      <c r="D10" s="75"/>
      <c r="E10" s="75"/>
      <c r="F10" s="75"/>
      <c r="G10" s="75"/>
    </row>
    <row r="11" spans="1:7" x14ac:dyDescent="0.25">
      <c r="A11" s="74">
        <v>4</v>
      </c>
      <c r="B11" s="76" t="s">
        <v>836</v>
      </c>
      <c r="C11" s="76" t="s">
        <v>832</v>
      </c>
      <c r="D11" s="75" t="s">
        <v>833</v>
      </c>
      <c r="E11" s="75" t="s">
        <v>834</v>
      </c>
      <c r="F11" s="75">
        <v>2</v>
      </c>
      <c r="G11" s="75" t="s">
        <v>837</v>
      </c>
    </row>
    <row r="12" spans="1:7" x14ac:dyDescent="0.25">
      <c r="A12" s="74"/>
      <c r="B12" s="76"/>
      <c r="C12" s="76"/>
      <c r="D12" s="75"/>
      <c r="E12" s="75"/>
      <c r="F12" s="75"/>
      <c r="G12" s="75"/>
    </row>
    <row r="13" spans="1:7" x14ac:dyDescent="0.25">
      <c r="A13" s="74"/>
      <c r="B13" s="76"/>
      <c r="C13" s="76"/>
      <c r="D13" s="75"/>
      <c r="E13" s="75"/>
      <c r="F13" s="75"/>
      <c r="G13" s="75"/>
    </row>
    <row r="14" spans="1:7" x14ac:dyDescent="0.25">
      <c r="A14" s="74">
        <v>5</v>
      </c>
      <c r="B14" s="76" t="s">
        <v>838</v>
      </c>
      <c r="C14" s="76" t="s">
        <v>832</v>
      </c>
      <c r="D14" s="75" t="s">
        <v>839</v>
      </c>
      <c r="E14" s="75" t="s">
        <v>29</v>
      </c>
      <c r="F14" s="75">
        <v>2</v>
      </c>
      <c r="G14" s="75" t="s">
        <v>840</v>
      </c>
    </row>
    <row r="15" spans="1:7" x14ac:dyDescent="0.25">
      <c r="A15" s="74"/>
      <c r="B15" s="76"/>
      <c r="C15" s="76"/>
      <c r="D15" s="75"/>
      <c r="E15" s="75"/>
      <c r="F15" s="75"/>
      <c r="G15" s="75"/>
    </row>
    <row r="16" spans="1:7" x14ac:dyDescent="0.25">
      <c r="A16" s="74"/>
      <c r="B16" s="76"/>
      <c r="C16" s="76"/>
      <c r="D16" s="75"/>
      <c r="E16" s="75"/>
      <c r="F16" s="75"/>
      <c r="G16" s="75"/>
    </row>
    <row r="17" spans="1:7" x14ac:dyDescent="0.25">
      <c r="A17" s="74">
        <v>6</v>
      </c>
      <c r="B17" s="76" t="s">
        <v>841</v>
      </c>
      <c r="C17" s="76" t="s">
        <v>842</v>
      </c>
      <c r="D17" s="75" t="s">
        <v>843</v>
      </c>
      <c r="E17" s="75" t="s">
        <v>826</v>
      </c>
      <c r="F17" s="75">
        <v>3</v>
      </c>
      <c r="G17" s="75" t="s">
        <v>844</v>
      </c>
    </row>
    <row r="18" spans="1:7" x14ac:dyDescent="0.25">
      <c r="A18" s="74"/>
      <c r="B18" s="76"/>
      <c r="C18" s="76"/>
      <c r="D18" s="75"/>
      <c r="E18" s="75"/>
      <c r="F18" s="75"/>
      <c r="G18" s="75"/>
    </row>
    <row r="19" spans="1:7" x14ac:dyDescent="0.25">
      <c r="A19" s="74"/>
      <c r="B19" s="76"/>
      <c r="C19" s="76"/>
      <c r="D19" s="75"/>
      <c r="E19" s="75"/>
      <c r="F19" s="75"/>
      <c r="G19" s="75"/>
    </row>
    <row r="20" spans="1:7" x14ac:dyDescent="0.25">
      <c r="A20" s="74">
        <v>7</v>
      </c>
      <c r="B20" s="76" t="s">
        <v>845</v>
      </c>
      <c r="C20" s="76" t="s">
        <v>824</v>
      </c>
      <c r="D20" s="75" t="s">
        <v>846</v>
      </c>
      <c r="E20" s="75" t="s">
        <v>847</v>
      </c>
      <c r="F20" s="75">
        <v>3</v>
      </c>
      <c r="G20" s="75" t="s">
        <v>848</v>
      </c>
    </row>
    <row r="21" spans="1:7" x14ac:dyDescent="0.25">
      <c r="A21" s="74"/>
      <c r="B21" s="76"/>
      <c r="C21" s="76"/>
      <c r="D21" s="75"/>
      <c r="E21" s="75"/>
      <c r="F21" s="75"/>
      <c r="G21" s="75"/>
    </row>
    <row r="22" spans="1:7" x14ac:dyDescent="0.25">
      <c r="A22" s="74"/>
      <c r="B22" s="76"/>
      <c r="C22" s="76"/>
      <c r="D22" s="75"/>
      <c r="E22" s="75"/>
      <c r="F22" s="75"/>
      <c r="G22" s="75"/>
    </row>
    <row r="23" spans="1:7" x14ac:dyDescent="0.25">
      <c r="A23" s="74">
        <v>8</v>
      </c>
      <c r="B23" s="76" t="s">
        <v>849</v>
      </c>
      <c r="C23" s="76" t="s">
        <v>850</v>
      </c>
      <c r="D23" s="75" t="s">
        <v>851</v>
      </c>
      <c r="E23" s="75" t="s">
        <v>0</v>
      </c>
      <c r="F23" s="75">
        <v>3</v>
      </c>
      <c r="G23" s="75" t="s">
        <v>852</v>
      </c>
    </row>
    <row r="24" spans="1:7" x14ac:dyDescent="0.25">
      <c r="A24" s="74"/>
      <c r="B24" s="76"/>
      <c r="C24" s="76"/>
      <c r="D24" s="75"/>
      <c r="E24" s="75"/>
      <c r="F24" s="75"/>
      <c r="G24" s="75"/>
    </row>
    <row r="25" spans="1:7" x14ac:dyDescent="0.25">
      <c r="A25" s="74"/>
      <c r="B25" s="76"/>
      <c r="C25" s="76"/>
      <c r="D25" s="75"/>
      <c r="E25" s="75"/>
      <c r="F25" s="75"/>
      <c r="G25" s="75"/>
    </row>
    <row r="26" spans="1:7" x14ac:dyDescent="0.25">
      <c r="A26" s="74">
        <v>9</v>
      </c>
      <c r="B26" s="76" t="s">
        <v>853</v>
      </c>
      <c r="C26" s="76" t="s">
        <v>824</v>
      </c>
      <c r="D26" s="75" t="s">
        <v>846</v>
      </c>
      <c r="E26" s="75" t="s">
        <v>847</v>
      </c>
      <c r="F26" s="75">
        <v>3</v>
      </c>
      <c r="G26" s="75" t="s">
        <v>854</v>
      </c>
    </row>
    <row r="27" spans="1:7" x14ac:dyDescent="0.25">
      <c r="A27" s="74"/>
      <c r="B27" s="76"/>
      <c r="C27" s="76"/>
      <c r="D27" s="75"/>
      <c r="E27" s="75"/>
      <c r="F27" s="75"/>
      <c r="G27" s="75"/>
    </row>
    <row r="28" spans="1:7" x14ac:dyDescent="0.25">
      <c r="A28" s="74"/>
      <c r="B28" s="76"/>
      <c r="C28" s="76"/>
      <c r="D28" s="75"/>
      <c r="E28" s="75"/>
      <c r="F28" s="75"/>
      <c r="G28" s="75"/>
    </row>
    <row r="29" spans="1:7" x14ac:dyDescent="0.25">
      <c r="A29" s="74">
        <v>10</v>
      </c>
      <c r="B29" s="76" t="s">
        <v>855</v>
      </c>
      <c r="C29" s="76" t="s">
        <v>824</v>
      </c>
      <c r="D29" s="75" t="s">
        <v>825</v>
      </c>
      <c r="E29" s="75" t="s">
        <v>856</v>
      </c>
      <c r="F29" s="75">
        <v>3</v>
      </c>
      <c r="G29" s="75" t="s">
        <v>857</v>
      </c>
    </row>
    <row r="30" spans="1:7" x14ac:dyDescent="0.25">
      <c r="A30" s="74"/>
      <c r="B30" s="76"/>
      <c r="C30" s="76"/>
      <c r="D30" s="75"/>
      <c r="E30" s="75"/>
      <c r="F30" s="75"/>
      <c r="G30" s="75"/>
    </row>
    <row r="31" spans="1:7" x14ac:dyDescent="0.25">
      <c r="A31" s="74"/>
      <c r="B31" s="76"/>
      <c r="C31" s="76"/>
      <c r="D31" s="75"/>
      <c r="E31" s="75"/>
      <c r="F31" s="75"/>
      <c r="G31" s="75"/>
    </row>
    <row r="32" spans="1:7" x14ac:dyDescent="0.25">
      <c r="A32" s="74">
        <v>11</v>
      </c>
      <c r="B32" s="76" t="s">
        <v>858</v>
      </c>
      <c r="C32" s="76" t="s">
        <v>824</v>
      </c>
      <c r="D32" s="75" t="s">
        <v>859</v>
      </c>
      <c r="E32" s="75" t="s">
        <v>847</v>
      </c>
      <c r="F32" s="75">
        <v>4</v>
      </c>
      <c r="G32" s="75" t="s">
        <v>860</v>
      </c>
    </row>
    <row r="33" spans="1:18" x14ac:dyDescent="0.25">
      <c r="A33" s="74"/>
      <c r="B33" s="76"/>
      <c r="C33" s="76"/>
      <c r="D33" s="75"/>
      <c r="E33" s="75"/>
      <c r="F33" s="75"/>
      <c r="G33" s="75"/>
    </row>
    <row r="34" spans="1:18" x14ac:dyDescent="0.25">
      <c r="A34" s="74"/>
      <c r="B34" s="76"/>
      <c r="C34" s="76"/>
      <c r="D34" s="75"/>
      <c r="E34" s="75"/>
      <c r="F34" s="75"/>
      <c r="G34" s="75"/>
    </row>
    <row r="36" spans="1:18" ht="15.75" thickBot="1" x14ac:dyDescent="0.3">
      <c r="A36" s="65" t="s">
        <v>13</v>
      </c>
      <c r="B36" s="66" t="s">
        <v>38</v>
      </c>
      <c r="C36" s="67" t="s">
        <v>14</v>
      </c>
      <c r="D36" s="66" t="s">
        <v>15</v>
      </c>
      <c r="E36" s="66" t="s">
        <v>16</v>
      </c>
      <c r="F36" s="66" t="s">
        <v>11</v>
      </c>
      <c r="G36" s="66" t="s">
        <v>17</v>
      </c>
      <c r="H36" s="66" t="s">
        <v>18</v>
      </c>
      <c r="I36" s="66" t="s">
        <v>19</v>
      </c>
      <c r="J36" s="66" t="s">
        <v>20</v>
      </c>
      <c r="K36" s="66" t="s">
        <v>12</v>
      </c>
      <c r="L36" s="66" t="s">
        <v>8</v>
      </c>
      <c r="M36" s="66" t="s">
        <v>21</v>
      </c>
      <c r="N36" s="66" t="s">
        <v>22</v>
      </c>
      <c r="O36" s="66" t="s">
        <v>23</v>
      </c>
      <c r="P36" s="66" t="s">
        <v>24</v>
      </c>
      <c r="Q36" s="68" t="s">
        <v>36</v>
      </c>
      <c r="R36" s="69" t="s">
        <v>37</v>
      </c>
    </row>
    <row r="37" spans="1:18" ht="15.75" thickTop="1" x14ac:dyDescent="0.25">
      <c r="A37">
        <v>1</v>
      </c>
      <c r="D37" t="s">
        <v>140</v>
      </c>
      <c r="E37" t="s">
        <v>861</v>
      </c>
      <c r="F37">
        <v>14</v>
      </c>
      <c r="G37" t="s">
        <v>25</v>
      </c>
      <c r="H37" t="s">
        <v>48</v>
      </c>
      <c r="I37" t="s">
        <v>422</v>
      </c>
      <c r="J37" t="s">
        <v>423</v>
      </c>
      <c r="K37" t="s">
        <v>32</v>
      </c>
      <c r="L37">
        <v>2697</v>
      </c>
      <c r="M37" t="s">
        <v>9</v>
      </c>
      <c r="N37">
        <v>21</v>
      </c>
      <c r="O37" t="s">
        <v>10</v>
      </c>
      <c r="P37" t="s">
        <v>864</v>
      </c>
      <c r="Q37">
        <v>14.5</v>
      </c>
      <c r="R37" s="72">
        <f>Q37/50</f>
        <v>0.28999999999999998</v>
      </c>
    </row>
    <row r="40" spans="1:18" ht="15.75" thickBot="1" x14ac:dyDescent="0.3">
      <c r="A40" s="65" t="s">
        <v>13</v>
      </c>
      <c r="B40" s="66" t="s">
        <v>38</v>
      </c>
      <c r="C40" s="67" t="s">
        <v>14</v>
      </c>
      <c r="D40" s="66" t="s">
        <v>15</v>
      </c>
      <c r="E40" s="66" t="s">
        <v>16</v>
      </c>
      <c r="F40" s="66" t="s">
        <v>11</v>
      </c>
      <c r="G40" s="66" t="s">
        <v>17</v>
      </c>
      <c r="H40" s="66" t="s">
        <v>18</v>
      </c>
      <c r="I40" s="66" t="s">
        <v>19</v>
      </c>
      <c r="J40" s="66" t="s">
        <v>20</v>
      </c>
      <c r="K40" s="66" t="s">
        <v>12</v>
      </c>
      <c r="L40" s="66" t="s">
        <v>8</v>
      </c>
      <c r="M40" s="66" t="s">
        <v>21</v>
      </c>
      <c r="N40" s="66" t="s">
        <v>22</v>
      </c>
      <c r="O40" s="66" t="s">
        <v>23</v>
      </c>
      <c r="P40" s="66" t="s">
        <v>24</v>
      </c>
      <c r="Q40" s="68" t="s">
        <v>36</v>
      </c>
      <c r="R40" s="69" t="s">
        <v>37</v>
      </c>
    </row>
    <row r="41" spans="1:18" ht="15.75" thickTop="1" x14ac:dyDescent="0.25">
      <c r="A41">
        <v>2</v>
      </c>
      <c r="C41" s="70"/>
      <c r="D41" t="s">
        <v>939</v>
      </c>
      <c r="E41" t="s">
        <v>940</v>
      </c>
      <c r="F41">
        <v>14</v>
      </c>
      <c r="G41" t="s">
        <v>25</v>
      </c>
      <c r="H41" t="s">
        <v>49</v>
      </c>
      <c r="I41" t="s">
        <v>97</v>
      </c>
      <c r="J41" t="s">
        <v>98</v>
      </c>
      <c r="K41" t="s">
        <v>941</v>
      </c>
      <c r="L41">
        <v>2700</v>
      </c>
      <c r="M41" t="s">
        <v>9</v>
      </c>
      <c r="N41">
        <v>21</v>
      </c>
      <c r="O41" t="s">
        <v>10</v>
      </c>
      <c r="P41" t="s">
        <v>942</v>
      </c>
      <c r="Q41">
        <v>27</v>
      </c>
      <c r="R41" s="72">
        <f>Q41/50</f>
        <v>0.54</v>
      </c>
    </row>
    <row r="42" spans="1:18" x14ac:dyDescent="0.25">
      <c r="A42">
        <v>1</v>
      </c>
      <c r="C42" s="9"/>
      <c r="D42" t="s">
        <v>94</v>
      </c>
      <c r="E42" t="s">
        <v>862</v>
      </c>
      <c r="F42">
        <v>14</v>
      </c>
      <c r="G42" t="s">
        <v>25</v>
      </c>
      <c r="H42" t="s">
        <v>49</v>
      </c>
      <c r="I42" t="s">
        <v>863</v>
      </c>
      <c r="J42" t="s">
        <v>382</v>
      </c>
      <c r="K42" t="s">
        <v>29</v>
      </c>
      <c r="L42">
        <v>2703</v>
      </c>
      <c r="M42" t="s">
        <v>9</v>
      </c>
      <c r="N42">
        <v>21</v>
      </c>
      <c r="O42" t="s">
        <v>10</v>
      </c>
      <c r="P42" t="s">
        <v>865</v>
      </c>
      <c r="Q42">
        <v>26.5</v>
      </c>
      <c r="R42" s="72">
        <f>Q42/50</f>
        <v>0.53</v>
      </c>
    </row>
    <row r="43" spans="1:18" x14ac:dyDescent="0.25">
      <c r="A43">
        <v>3</v>
      </c>
      <c r="D43" t="s">
        <v>125</v>
      </c>
      <c r="E43" t="s">
        <v>943</v>
      </c>
      <c r="F43">
        <v>14</v>
      </c>
      <c r="G43" t="s">
        <v>25</v>
      </c>
      <c r="H43" t="s">
        <v>49</v>
      </c>
      <c r="I43" t="s">
        <v>97</v>
      </c>
      <c r="J43" t="s">
        <v>98</v>
      </c>
      <c r="K43" t="s">
        <v>3</v>
      </c>
      <c r="L43">
        <v>2700</v>
      </c>
      <c r="M43" t="s">
        <v>9</v>
      </c>
      <c r="N43">
        <v>21</v>
      </c>
      <c r="O43" t="s">
        <v>10</v>
      </c>
      <c r="P43" t="s">
        <v>944</v>
      </c>
      <c r="Q43">
        <v>22</v>
      </c>
      <c r="R43" s="72">
        <f>Q43/50</f>
        <v>0.44</v>
      </c>
    </row>
    <row r="44" spans="1:18" x14ac:dyDescent="0.25">
      <c r="A44">
        <v>4</v>
      </c>
      <c r="D44" t="s">
        <v>187</v>
      </c>
      <c r="E44" t="s">
        <v>945</v>
      </c>
      <c r="F44">
        <v>14</v>
      </c>
      <c r="G44" t="s">
        <v>25</v>
      </c>
      <c r="H44" t="s">
        <v>49</v>
      </c>
      <c r="I44" t="s">
        <v>195</v>
      </c>
      <c r="J44" t="s">
        <v>196</v>
      </c>
      <c r="K44" t="s">
        <v>0</v>
      </c>
      <c r="L44">
        <v>2728</v>
      </c>
      <c r="M44" t="s">
        <v>9</v>
      </c>
      <c r="N44">
        <v>21</v>
      </c>
      <c r="O44" t="s">
        <v>10</v>
      </c>
      <c r="P44" t="s">
        <v>946</v>
      </c>
      <c r="Q44">
        <v>18</v>
      </c>
      <c r="R44" s="72">
        <f>Q44/50</f>
        <v>0.36</v>
      </c>
    </row>
    <row r="46" spans="1:18" ht="15.75" thickBot="1" x14ac:dyDescent="0.3">
      <c r="A46" s="65" t="s">
        <v>13</v>
      </c>
      <c r="B46" s="66" t="s">
        <v>38</v>
      </c>
      <c r="C46" s="67" t="s">
        <v>14</v>
      </c>
      <c r="D46" s="66" t="s">
        <v>15</v>
      </c>
      <c r="E46" s="66" t="s">
        <v>16</v>
      </c>
      <c r="F46" s="66" t="s">
        <v>11</v>
      </c>
      <c r="G46" s="66" t="s">
        <v>17</v>
      </c>
      <c r="H46" s="66" t="s">
        <v>18</v>
      </c>
      <c r="I46" s="66" t="s">
        <v>19</v>
      </c>
      <c r="J46" s="66" t="s">
        <v>20</v>
      </c>
      <c r="K46" s="66" t="s">
        <v>12</v>
      </c>
      <c r="L46" s="66" t="s">
        <v>8</v>
      </c>
      <c r="M46" s="66" t="s">
        <v>21</v>
      </c>
      <c r="N46" s="66" t="s">
        <v>22</v>
      </c>
      <c r="O46" s="66" t="s">
        <v>23</v>
      </c>
      <c r="P46" s="66" t="s">
        <v>24</v>
      </c>
      <c r="Q46" s="68" t="s">
        <v>36</v>
      </c>
      <c r="R46" s="69" t="s">
        <v>37</v>
      </c>
    </row>
    <row r="47" spans="1:18" ht="15.75" thickTop="1" x14ac:dyDescent="0.25">
      <c r="A47">
        <v>5</v>
      </c>
      <c r="D47" t="s">
        <v>145</v>
      </c>
      <c r="E47" t="s">
        <v>137</v>
      </c>
      <c r="F47">
        <v>14</v>
      </c>
      <c r="G47" t="s">
        <v>25</v>
      </c>
      <c r="H47" t="s">
        <v>50</v>
      </c>
      <c r="I47" t="s">
        <v>80</v>
      </c>
      <c r="J47" t="s">
        <v>100</v>
      </c>
      <c r="K47" t="s">
        <v>3</v>
      </c>
      <c r="L47">
        <v>2700</v>
      </c>
      <c r="M47" t="s">
        <v>9</v>
      </c>
      <c r="N47">
        <v>21</v>
      </c>
      <c r="O47" t="s">
        <v>10</v>
      </c>
      <c r="P47" t="s">
        <v>777</v>
      </c>
      <c r="Q47">
        <v>37</v>
      </c>
      <c r="R47" s="72">
        <f t="shared" ref="R47:R52" si="0">Q47/50</f>
        <v>0.74</v>
      </c>
    </row>
    <row r="48" spans="1:18" x14ac:dyDescent="0.25">
      <c r="A48">
        <v>2</v>
      </c>
      <c r="C48" s="70"/>
      <c r="D48" t="s">
        <v>130</v>
      </c>
      <c r="E48" t="s">
        <v>949</v>
      </c>
      <c r="F48">
        <v>14</v>
      </c>
      <c r="G48" t="s">
        <v>25</v>
      </c>
      <c r="H48" t="s">
        <v>50</v>
      </c>
      <c r="I48" t="s">
        <v>442</v>
      </c>
      <c r="J48" t="s">
        <v>100</v>
      </c>
      <c r="K48" t="s">
        <v>941</v>
      </c>
      <c r="L48">
        <v>2700</v>
      </c>
      <c r="M48" t="s">
        <v>9</v>
      </c>
      <c r="N48">
        <v>21</v>
      </c>
      <c r="O48" t="s">
        <v>10</v>
      </c>
      <c r="P48" t="s">
        <v>950</v>
      </c>
      <c r="Q48">
        <v>35.5</v>
      </c>
      <c r="R48" s="72">
        <f t="shared" si="0"/>
        <v>0.71</v>
      </c>
    </row>
    <row r="49" spans="1:18" x14ac:dyDescent="0.25">
      <c r="A49">
        <v>3</v>
      </c>
      <c r="C49" s="70"/>
      <c r="D49" t="s">
        <v>206</v>
      </c>
      <c r="E49" t="s">
        <v>207</v>
      </c>
      <c r="F49">
        <v>14</v>
      </c>
      <c r="G49" t="s">
        <v>25</v>
      </c>
      <c r="H49" t="s">
        <v>50</v>
      </c>
      <c r="I49" t="s">
        <v>192</v>
      </c>
      <c r="J49" t="s">
        <v>193</v>
      </c>
      <c r="K49" t="s">
        <v>0</v>
      </c>
      <c r="L49">
        <v>2728</v>
      </c>
      <c r="M49" t="s">
        <v>9</v>
      </c>
      <c r="N49">
        <v>21</v>
      </c>
      <c r="O49" t="s">
        <v>10</v>
      </c>
      <c r="P49" t="s">
        <v>951</v>
      </c>
      <c r="Q49">
        <v>34.5</v>
      </c>
      <c r="R49" s="72">
        <f t="shared" si="0"/>
        <v>0.69</v>
      </c>
    </row>
    <row r="50" spans="1:18" x14ac:dyDescent="0.25">
      <c r="A50">
        <v>6</v>
      </c>
      <c r="D50" t="s">
        <v>257</v>
      </c>
      <c r="E50" t="s">
        <v>270</v>
      </c>
      <c r="F50">
        <v>14</v>
      </c>
      <c r="G50" t="s">
        <v>25</v>
      </c>
      <c r="H50" t="s">
        <v>50</v>
      </c>
      <c r="I50" t="s">
        <v>273</v>
      </c>
      <c r="J50" t="s">
        <v>417</v>
      </c>
      <c r="K50" t="s">
        <v>32</v>
      </c>
      <c r="L50">
        <v>2697</v>
      </c>
      <c r="M50" t="s">
        <v>9</v>
      </c>
      <c r="N50">
        <v>21</v>
      </c>
      <c r="O50" t="s">
        <v>10</v>
      </c>
      <c r="P50" t="s">
        <v>953</v>
      </c>
      <c r="Q50">
        <v>33.5</v>
      </c>
      <c r="R50" s="72">
        <f t="shared" si="0"/>
        <v>0.67</v>
      </c>
    </row>
    <row r="51" spans="1:18" x14ac:dyDescent="0.25">
      <c r="A51">
        <v>4</v>
      </c>
      <c r="D51" t="s">
        <v>191</v>
      </c>
      <c r="E51" t="s">
        <v>205</v>
      </c>
      <c r="F51">
        <v>14</v>
      </c>
      <c r="G51" t="s">
        <v>25</v>
      </c>
      <c r="H51" t="s">
        <v>50</v>
      </c>
      <c r="I51" t="s">
        <v>192</v>
      </c>
      <c r="J51" t="s">
        <v>193</v>
      </c>
      <c r="K51" t="s">
        <v>0</v>
      </c>
      <c r="L51">
        <v>2728</v>
      </c>
      <c r="M51" t="s">
        <v>9</v>
      </c>
      <c r="N51">
        <v>21</v>
      </c>
      <c r="O51" t="s">
        <v>10</v>
      </c>
      <c r="P51" t="s">
        <v>952</v>
      </c>
      <c r="Q51">
        <v>31.5</v>
      </c>
      <c r="R51" s="72">
        <f t="shared" si="0"/>
        <v>0.63</v>
      </c>
    </row>
    <row r="52" spans="1:18" x14ac:dyDescent="0.25">
      <c r="A52">
        <v>1</v>
      </c>
      <c r="D52" t="s">
        <v>67</v>
      </c>
      <c r="E52" t="s">
        <v>947</v>
      </c>
      <c r="F52">
        <v>14</v>
      </c>
      <c r="G52" t="s">
        <v>25</v>
      </c>
      <c r="H52" t="s">
        <v>50</v>
      </c>
      <c r="I52" t="s">
        <v>273</v>
      </c>
      <c r="J52" t="s">
        <v>417</v>
      </c>
      <c r="K52" t="s">
        <v>32</v>
      </c>
      <c r="L52">
        <v>2697</v>
      </c>
      <c r="M52" t="s">
        <v>9</v>
      </c>
      <c r="N52">
        <v>21</v>
      </c>
      <c r="O52" t="s">
        <v>10</v>
      </c>
      <c r="P52" t="s">
        <v>948</v>
      </c>
      <c r="Q52">
        <v>19.5</v>
      </c>
      <c r="R52" s="72">
        <f t="shared" si="0"/>
        <v>0.39</v>
      </c>
    </row>
    <row r="54" spans="1:18" ht="15.75" thickBot="1" x14ac:dyDescent="0.3">
      <c r="A54" s="65" t="s">
        <v>13</v>
      </c>
      <c r="B54" s="66" t="s">
        <v>38</v>
      </c>
      <c r="C54" s="67" t="s">
        <v>14</v>
      </c>
      <c r="D54" s="66" t="s">
        <v>15</v>
      </c>
      <c r="E54" s="66" t="s">
        <v>16</v>
      </c>
      <c r="F54" s="66" t="s">
        <v>11</v>
      </c>
      <c r="G54" s="66" t="s">
        <v>17</v>
      </c>
      <c r="H54" s="66" t="s">
        <v>18</v>
      </c>
      <c r="I54" s="66" t="s">
        <v>19</v>
      </c>
      <c r="J54" s="66" t="s">
        <v>20</v>
      </c>
      <c r="K54" s="66" t="s">
        <v>12</v>
      </c>
      <c r="L54" s="66" t="s">
        <v>8</v>
      </c>
      <c r="M54" s="66" t="s">
        <v>21</v>
      </c>
      <c r="N54" s="66" t="s">
        <v>22</v>
      </c>
      <c r="O54" s="66" t="s">
        <v>23</v>
      </c>
      <c r="P54" s="66" t="s">
        <v>24</v>
      </c>
      <c r="Q54" s="68" t="s">
        <v>36</v>
      </c>
      <c r="R54" s="69" t="s">
        <v>37</v>
      </c>
    </row>
    <row r="55" spans="1:18" ht="15.75" thickTop="1" x14ac:dyDescent="0.25">
      <c r="A55">
        <v>1</v>
      </c>
      <c r="D55" t="s">
        <v>954</v>
      </c>
      <c r="E55" t="s">
        <v>955</v>
      </c>
      <c r="F55">
        <v>14</v>
      </c>
      <c r="G55" t="s">
        <v>25</v>
      </c>
      <c r="H55" t="s">
        <v>51</v>
      </c>
      <c r="I55" t="s">
        <v>80</v>
      </c>
      <c r="J55" t="s">
        <v>100</v>
      </c>
      <c r="K55" t="s">
        <v>3</v>
      </c>
      <c r="L55">
        <v>2700</v>
      </c>
      <c r="M55" t="s">
        <v>9</v>
      </c>
      <c r="N55">
        <v>21</v>
      </c>
      <c r="O55" t="s">
        <v>10</v>
      </c>
      <c r="P55" t="s">
        <v>956</v>
      </c>
      <c r="Q55">
        <v>21</v>
      </c>
      <c r="R55" s="72">
        <f>Q55/50</f>
        <v>0.42</v>
      </c>
    </row>
  </sheetData>
  <sortState ref="A47:R52">
    <sortCondition descending="1" ref="Q47:Q52"/>
    <sortCondition ref="E47:E52"/>
  </sortState>
  <mergeCells count="77">
    <mergeCell ref="F8:F10"/>
    <mergeCell ref="G8:G10"/>
    <mergeCell ref="B2:B4"/>
    <mergeCell ref="C2:C4"/>
    <mergeCell ref="D2:D4"/>
    <mergeCell ref="E2:E4"/>
    <mergeCell ref="C11:C13"/>
    <mergeCell ref="D11:D13"/>
    <mergeCell ref="E11:E13"/>
    <mergeCell ref="B8:B10"/>
    <mergeCell ref="C8:C10"/>
    <mergeCell ref="D8:D10"/>
    <mergeCell ref="E8:E10"/>
    <mergeCell ref="F26:F28"/>
    <mergeCell ref="G26:G28"/>
    <mergeCell ref="B20:B22"/>
    <mergeCell ref="C20:C22"/>
    <mergeCell ref="D20:D22"/>
    <mergeCell ref="E20:E22"/>
    <mergeCell ref="B29:B31"/>
    <mergeCell ref="C29:C31"/>
    <mergeCell ref="D29:D31"/>
    <mergeCell ref="E29:E31"/>
    <mergeCell ref="B26:B28"/>
    <mergeCell ref="C26:C28"/>
    <mergeCell ref="D26:D28"/>
    <mergeCell ref="E26:E28"/>
    <mergeCell ref="F2:F4"/>
    <mergeCell ref="G2:G4"/>
    <mergeCell ref="B5:B7"/>
    <mergeCell ref="C5:C7"/>
    <mergeCell ref="D5:D7"/>
    <mergeCell ref="E5:E7"/>
    <mergeCell ref="F5:F7"/>
    <mergeCell ref="G5:G7"/>
    <mergeCell ref="G23:G25"/>
    <mergeCell ref="F11:F13"/>
    <mergeCell ref="G11:G13"/>
    <mergeCell ref="B14:B16"/>
    <mergeCell ref="C14:C16"/>
    <mergeCell ref="D14:D16"/>
    <mergeCell ref="E14:E16"/>
    <mergeCell ref="F14:F16"/>
    <mergeCell ref="G14:G16"/>
    <mergeCell ref="B17:B19"/>
    <mergeCell ref="C17:C19"/>
    <mergeCell ref="D17:D19"/>
    <mergeCell ref="E17:E19"/>
    <mergeCell ref="F17:F19"/>
    <mergeCell ref="G17:G19"/>
    <mergeCell ref="B11:B13"/>
    <mergeCell ref="A17:A19"/>
    <mergeCell ref="F29:F31"/>
    <mergeCell ref="G29:G31"/>
    <mergeCell ref="B32:B34"/>
    <mergeCell ref="C32:C34"/>
    <mergeCell ref="D32:D34"/>
    <mergeCell ref="E32:E34"/>
    <mergeCell ref="F32:F34"/>
    <mergeCell ref="G32:G34"/>
    <mergeCell ref="F20:F22"/>
    <mergeCell ref="G20:G22"/>
    <mergeCell ref="B23:B25"/>
    <mergeCell ref="C23:C25"/>
    <mergeCell ref="D23:D25"/>
    <mergeCell ref="E23:E25"/>
    <mergeCell ref="F23:F25"/>
    <mergeCell ref="A2:A4"/>
    <mergeCell ref="A5:A7"/>
    <mergeCell ref="A8:A10"/>
    <mergeCell ref="A11:A13"/>
    <mergeCell ref="A14:A16"/>
    <mergeCell ref="A20:A22"/>
    <mergeCell ref="A23:A25"/>
    <mergeCell ref="A26:A28"/>
    <mergeCell ref="A29:A31"/>
    <mergeCell ref="A32:A34"/>
  </mergeCells>
  <dataValidations count="5">
    <dataValidation type="list" allowBlank="1" showErrorMessage="1" sqref="G37 G41">
      <formula1>$AR$1:$AR$24</formula1>
      <formula2>0</formula2>
    </dataValidation>
    <dataValidation allowBlank="1" showErrorMessage="1" sqref="L37 L49:L51"/>
    <dataValidation type="textLength" operator="equal" allowBlank="1" showErrorMessage="1" sqref="C37 C50:C52">
      <formula1>11</formula1>
      <formula2>0</formula2>
    </dataValidation>
    <dataValidation type="list" allowBlank="1" showErrorMessage="1" sqref="G44 G52">
      <formula1>$AU$1:$AU$24</formula1>
      <formula2>0</formula2>
    </dataValidation>
    <dataValidation type="list" allowBlank="1" showErrorMessage="1" sqref="G55">
      <formula1>$BA$1:$BA$31</formula1>
      <formula2>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Razred</vt:lpstr>
      <vt:lpstr>2. Razred</vt:lpstr>
      <vt:lpstr>3. Razred</vt:lpstr>
      <vt:lpstr>4. Razred</vt:lpstr>
      <vt:lpstr>Susreti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Halapir Franković</dc:creator>
  <cp:lastModifiedBy>Administrator</cp:lastModifiedBy>
  <cp:lastPrinted>2017-03-13T18:27:15Z</cp:lastPrinted>
  <dcterms:created xsi:type="dcterms:W3CDTF">2016-01-11T08:07:05Z</dcterms:created>
  <dcterms:modified xsi:type="dcterms:W3CDTF">2017-03-13T19:39:15Z</dcterms:modified>
</cp:coreProperties>
</file>